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16215" windowHeight="7305" activeTab="6"/>
  </bookViews>
  <sheets>
    <sheet name="0809" sheetId="1" r:id="rId1"/>
    <sheet name="0910" sheetId="2" r:id="rId2"/>
    <sheet name="1011" sheetId="3" r:id="rId3"/>
    <sheet name="1112" sheetId="5" r:id="rId4"/>
    <sheet name="1213" sheetId="7" r:id="rId5"/>
    <sheet name="1314" sheetId="6" r:id="rId6"/>
    <sheet name="Graphiques" sheetId="4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K40" i="7" l="1"/>
  <c r="N40" i="7"/>
  <c r="L31" i="7" l="1"/>
  <c r="Q30" i="7"/>
  <c r="O30" i="7"/>
  <c r="M30" i="7"/>
  <c r="L30" i="7"/>
  <c r="K30" i="7"/>
  <c r="I30" i="7"/>
  <c r="H30" i="7"/>
  <c r="G30" i="7"/>
  <c r="F30" i="7"/>
  <c r="Q31" i="7"/>
  <c r="M31" i="7"/>
  <c r="K31" i="7"/>
  <c r="I31" i="7"/>
  <c r="H31" i="7"/>
  <c r="G31" i="7"/>
  <c r="F31" i="7"/>
  <c r="E30" i="7"/>
  <c r="E31" i="7"/>
  <c r="D31" i="7"/>
  <c r="D30" i="7"/>
  <c r="C31" i="7"/>
  <c r="C30" i="7"/>
  <c r="P40" i="7"/>
  <c r="B31" i="7" l="1"/>
  <c r="B30" i="7"/>
  <c r="R40" i="7"/>
  <c r="Q39" i="7"/>
  <c r="O39" i="7"/>
  <c r="M39" i="7"/>
  <c r="L39" i="7"/>
  <c r="H39" i="7"/>
  <c r="G39" i="7"/>
  <c r="F39" i="7"/>
  <c r="E39" i="7"/>
  <c r="D39" i="7"/>
  <c r="C39" i="7"/>
  <c r="Q37" i="7"/>
  <c r="O37" i="7"/>
  <c r="O38" i="7" s="1"/>
  <c r="M37" i="7"/>
  <c r="L37" i="7"/>
  <c r="J40" i="7"/>
  <c r="H37" i="7"/>
  <c r="H38" i="7" s="1"/>
  <c r="G37" i="7"/>
  <c r="F37" i="7"/>
  <c r="E37" i="7"/>
  <c r="D37" i="7"/>
  <c r="D38" i="7" s="1"/>
  <c r="C37" i="7"/>
  <c r="B36" i="7"/>
  <c r="P32" i="7"/>
  <c r="J32" i="7"/>
  <c r="N32" i="7"/>
  <c r="R32" i="7"/>
  <c r="O32" i="7"/>
  <c r="M32" i="7"/>
  <c r="L32" i="7"/>
  <c r="K32" i="7"/>
  <c r="H32" i="7"/>
  <c r="G32" i="7"/>
  <c r="F32" i="7"/>
  <c r="D32" i="7"/>
  <c r="C32" i="7"/>
  <c r="G22" i="7"/>
  <c r="L22" i="7"/>
  <c r="E18" i="7"/>
  <c r="D18" i="7"/>
  <c r="C18" i="7"/>
  <c r="B18" i="7"/>
  <c r="F16" i="7"/>
  <c r="E16" i="7"/>
  <c r="D16" i="7"/>
  <c r="C16" i="7"/>
  <c r="B16" i="7"/>
  <c r="F14" i="7"/>
  <c r="E14" i="7"/>
  <c r="D14" i="7"/>
  <c r="C14" i="7"/>
  <c r="B14" i="7"/>
  <c r="D13" i="7"/>
  <c r="C13" i="7"/>
  <c r="B13" i="7"/>
  <c r="F12" i="7"/>
  <c r="E12" i="7"/>
  <c r="D12" i="7"/>
  <c r="C12" i="7"/>
  <c r="F10" i="7"/>
  <c r="E10" i="7"/>
  <c r="D10" i="7"/>
  <c r="C10" i="7"/>
  <c r="B10" i="7"/>
  <c r="F9" i="7"/>
  <c r="E9" i="7"/>
  <c r="D9" i="7"/>
  <c r="C9" i="7"/>
  <c r="B9" i="7"/>
  <c r="I8" i="7"/>
  <c r="E8" i="7"/>
  <c r="D8" i="7"/>
  <c r="C8" i="7"/>
  <c r="B8" i="7"/>
  <c r="K7" i="7"/>
  <c r="J7" i="7"/>
  <c r="I7" i="7"/>
  <c r="F7" i="7"/>
  <c r="E7" i="7"/>
  <c r="D7" i="7"/>
  <c r="C7" i="7"/>
  <c r="B7" i="7"/>
  <c r="M6" i="7"/>
  <c r="M22" i="7" s="1"/>
  <c r="J6" i="7"/>
  <c r="H6" i="7"/>
  <c r="I6" i="7"/>
  <c r="F6" i="7"/>
  <c r="E6" i="7"/>
  <c r="D6" i="7"/>
  <c r="C6" i="7"/>
  <c r="B6" i="7"/>
  <c r="J5" i="7"/>
  <c r="H5" i="7"/>
  <c r="I5" i="7"/>
  <c r="F5" i="7"/>
  <c r="E5" i="7"/>
  <c r="D5" i="7"/>
  <c r="C5" i="7"/>
  <c r="B5" i="7"/>
  <c r="K4" i="7"/>
  <c r="J4" i="7"/>
  <c r="H4" i="7"/>
  <c r="I4" i="7"/>
  <c r="F4" i="7"/>
  <c r="E4" i="7"/>
  <c r="D4" i="7"/>
  <c r="C4" i="7"/>
  <c r="B4" i="7"/>
  <c r="Q32" i="7" l="1"/>
  <c r="B37" i="7"/>
  <c r="B39" i="7"/>
  <c r="D22" i="7"/>
  <c r="H22" i="7"/>
  <c r="C22" i="7"/>
  <c r="I22" i="7"/>
  <c r="K22" i="7"/>
  <c r="B22" i="7"/>
  <c r="F22" i="7"/>
  <c r="E22" i="7"/>
  <c r="J22" i="7"/>
  <c r="E32" i="7"/>
  <c r="I32" i="7"/>
  <c r="C38" i="7"/>
  <c r="G38" i="7"/>
  <c r="G40" i="7" s="1"/>
  <c r="M38" i="7"/>
  <c r="M40" i="7" s="1"/>
  <c r="D40" i="7"/>
  <c r="H40" i="7"/>
  <c r="O40" i="7"/>
  <c r="E38" i="7"/>
  <c r="E40" i="7" s="1"/>
  <c r="Q38" i="7"/>
  <c r="Q40" i="7" s="1"/>
  <c r="F38" i="7"/>
  <c r="F40" i="7" s="1"/>
  <c r="L38" i="7"/>
  <c r="L40" i="7" s="1"/>
  <c r="R39" i="5"/>
  <c r="Q39" i="5"/>
  <c r="P39" i="5"/>
  <c r="O39" i="5"/>
  <c r="M39" i="5"/>
  <c r="L39" i="5"/>
  <c r="K39" i="5"/>
  <c r="J39" i="5"/>
  <c r="I39" i="5"/>
  <c r="H39" i="5"/>
  <c r="N38" i="5"/>
  <c r="G38" i="5"/>
  <c r="F38" i="5"/>
  <c r="E38" i="5"/>
  <c r="D38" i="5"/>
  <c r="C38" i="5"/>
  <c r="N36" i="5"/>
  <c r="G36" i="5"/>
  <c r="G37" i="5" s="1"/>
  <c r="F36" i="5"/>
  <c r="E36" i="5"/>
  <c r="D36" i="5"/>
  <c r="C36" i="5"/>
  <c r="C37" i="5" s="1"/>
  <c r="B35" i="5"/>
  <c r="N31" i="5"/>
  <c r="M31" i="5"/>
  <c r="L31" i="5"/>
  <c r="K31" i="5"/>
  <c r="Q30" i="5"/>
  <c r="P30" i="5"/>
  <c r="J30" i="5"/>
  <c r="J31" i="5" s="1"/>
  <c r="I30" i="5"/>
  <c r="H30" i="5"/>
  <c r="G30" i="5"/>
  <c r="F30" i="5"/>
  <c r="E30" i="5"/>
  <c r="C30" i="5"/>
  <c r="Q29" i="5"/>
  <c r="P29" i="5"/>
  <c r="O29" i="5"/>
  <c r="O31" i="5" s="1"/>
  <c r="I29" i="5"/>
  <c r="H29" i="5"/>
  <c r="G29" i="5"/>
  <c r="F29" i="5"/>
  <c r="F31" i="5" s="1"/>
  <c r="E29" i="5"/>
  <c r="D29" i="5"/>
  <c r="D31" i="5" s="1"/>
  <c r="C29" i="5"/>
  <c r="M21" i="5"/>
  <c r="E18" i="5"/>
  <c r="D18" i="5"/>
  <c r="C18" i="5"/>
  <c r="B18" i="5"/>
  <c r="E10" i="5"/>
  <c r="B10" i="5"/>
  <c r="C17" i="5"/>
  <c r="B17" i="5"/>
  <c r="D4" i="5"/>
  <c r="F19" i="5"/>
  <c r="E19" i="5"/>
  <c r="F9" i="5"/>
  <c r="E9" i="5"/>
  <c r="D9" i="5"/>
  <c r="C9" i="5"/>
  <c r="B9" i="5"/>
  <c r="I13" i="5"/>
  <c r="H13" i="5"/>
  <c r="E13" i="5"/>
  <c r="F12" i="5"/>
  <c r="E12" i="5"/>
  <c r="D12" i="5"/>
  <c r="C12" i="5"/>
  <c r="B12" i="5"/>
  <c r="G6" i="5"/>
  <c r="E6" i="5"/>
  <c r="D6" i="5"/>
  <c r="C6" i="5"/>
  <c r="B6" i="5"/>
  <c r="K16" i="5"/>
  <c r="F16" i="5"/>
  <c r="E16" i="5"/>
  <c r="D16" i="5"/>
  <c r="C16" i="5"/>
  <c r="B16" i="5"/>
  <c r="K5" i="5"/>
  <c r="J5" i="5"/>
  <c r="I5" i="5"/>
  <c r="G5" i="5"/>
  <c r="F5" i="5"/>
  <c r="E5" i="5"/>
  <c r="D5" i="5"/>
  <c r="C5" i="5"/>
  <c r="B5" i="5"/>
  <c r="L8" i="5"/>
  <c r="L21" i="5" s="1"/>
  <c r="B8" i="5"/>
  <c r="J11" i="5"/>
  <c r="I11" i="5"/>
  <c r="H11" i="5"/>
  <c r="G11" i="5"/>
  <c r="F11" i="5"/>
  <c r="E11" i="5"/>
  <c r="D11" i="5"/>
  <c r="C11" i="5"/>
  <c r="B11" i="5"/>
  <c r="I14" i="5"/>
  <c r="H14" i="5"/>
  <c r="G14" i="5"/>
  <c r="F14" i="5"/>
  <c r="E14" i="5"/>
  <c r="D14" i="5"/>
  <c r="C14" i="5"/>
  <c r="B14" i="5"/>
  <c r="B32" i="7" l="1"/>
  <c r="H31" i="5"/>
  <c r="B38" i="7"/>
  <c r="N39" i="5"/>
  <c r="J21" i="5"/>
  <c r="I31" i="5"/>
  <c r="C40" i="7"/>
  <c r="B40" i="7" s="1"/>
  <c r="Q31" i="5"/>
  <c r="C31" i="5"/>
  <c r="G31" i="5"/>
  <c r="D37" i="5"/>
  <c r="D39" i="5" s="1"/>
  <c r="C21" i="5"/>
  <c r="G21" i="5"/>
  <c r="B30" i="5"/>
  <c r="P31" i="5"/>
  <c r="E37" i="5"/>
  <c r="E39" i="5" s="1"/>
  <c r="B38" i="5"/>
  <c r="B29" i="5"/>
  <c r="H21" i="5"/>
  <c r="I21" i="5"/>
  <c r="B21" i="5"/>
  <c r="F21" i="5"/>
  <c r="K21" i="5"/>
  <c r="D21" i="5"/>
  <c r="E21" i="5"/>
  <c r="G39" i="5"/>
  <c r="E31" i="5"/>
  <c r="F37" i="5"/>
  <c r="C39" i="5"/>
  <c r="B36" i="5"/>
  <c r="M18" i="3"/>
  <c r="L18" i="3"/>
  <c r="K18" i="3"/>
  <c r="J18" i="3"/>
  <c r="I18" i="3"/>
  <c r="H18" i="3"/>
  <c r="G18" i="3"/>
  <c r="F18" i="3"/>
  <c r="E18" i="3"/>
  <c r="D18" i="3"/>
  <c r="C18" i="3"/>
  <c r="N16" i="3"/>
  <c r="N14" i="3"/>
  <c r="N13" i="3"/>
  <c r="N12" i="3"/>
  <c r="N11" i="3"/>
  <c r="N10" i="3"/>
  <c r="N9" i="3"/>
  <c r="N5" i="3"/>
  <c r="N4" i="3"/>
  <c r="B37" i="5" l="1"/>
  <c r="B31" i="5"/>
  <c r="F39" i="5"/>
  <c r="B39" i="5" s="1"/>
  <c r="B18" i="3"/>
  <c r="N8" i="3"/>
  <c r="N7" i="3"/>
  <c r="N18" i="3" s="1"/>
  <c r="M19" i="2"/>
  <c r="L19" i="2"/>
  <c r="K19" i="2"/>
  <c r="J19" i="2"/>
  <c r="I19" i="2"/>
  <c r="H19" i="2"/>
  <c r="G19" i="2"/>
  <c r="F19" i="2"/>
  <c r="E19" i="2"/>
  <c r="D19" i="2"/>
  <c r="C19" i="2"/>
  <c r="B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19" i="2" s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18" i="1" s="1"/>
</calcChain>
</file>

<file path=xl/sharedStrings.xml><?xml version="1.0" encoding="utf-8"?>
<sst xmlns="http://schemas.openxmlformats.org/spreadsheetml/2006/main" count="270" uniqueCount="111">
  <si>
    <t>REPARTITION DES EFFECTIFS PAR COMMUNES</t>
  </si>
  <si>
    <t>AUZET</t>
  </si>
  <si>
    <t>BARLES</t>
  </si>
  <si>
    <t>LE VERNET</t>
  </si>
  <si>
    <t>MONTCLAR</t>
  </si>
  <si>
    <t>ST-MARTIN</t>
  </si>
  <si>
    <t>SELONNET</t>
  </si>
  <si>
    <t>SEYNE</t>
  </si>
  <si>
    <t>VERDACHES</t>
  </si>
  <si>
    <t>BREOLE</t>
  </si>
  <si>
    <t>LAUZET</t>
  </si>
  <si>
    <t>ST-VINCENT</t>
  </si>
  <si>
    <t>DIVERS</t>
  </si>
  <si>
    <t>TOTAL</t>
  </si>
  <si>
    <t>BASKET</t>
  </si>
  <si>
    <t>BOULES</t>
  </si>
  <si>
    <t>C/O</t>
  </si>
  <si>
    <t>FOOTBALL</t>
  </si>
  <si>
    <t>GV</t>
  </si>
  <si>
    <t>HOCKEY</t>
  </si>
  <si>
    <t>JUDO</t>
  </si>
  <si>
    <t>NATATION</t>
  </si>
  <si>
    <t>RANDONNEE</t>
  </si>
  <si>
    <t>RUGBY</t>
  </si>
  <si>
    <t>SKI ALPIN</t>
  </si>
  <si>
    <t>SKI DE FOND</t>
  </si>
  <si>
    <t>TENNIS</t>
  </si>
  <si>
    <t>V.T.T</t>
  </si>
  <si>
    <t>USB</t>
  </si>
  <si>
    <t>REPARTITION DES EFFECTIFS DANS LES COMMUNES</t>
  </si>
  <si>
    <t>Auzet</t>
  </si>
  <si>
    <t>Barles</t>
  </si>
  <si>
    <t>Vernet</t>
  </si>
  <si>
    <t>Montclar</t>
  </si>
  <si>
    <t>St Martin</t>
  </si>
  <si>
    <t>Selonnet</t>
  </si>
  <si>
    <t>Seyne Les Alpes</t>
  </si>
  <si>
    <t>Verdaches</t>
  </si>
  <si>
    <t>La Breole</t>
  </si>
  <si>
    <t>St Vincent Les Forts</t>
  </si>
  <si>
    <t>Divers</t>
  </si>
  <si>
    <t>Total</t>
  </si>
  <si>
    <t>Basket</t>
  </si>
  <si>
    <t>Boules</t>
  </si>
  <si>
    <t>Football</t>
  </si>
  <si>
    <t>Gymnastique</t>
  </si>
  <si>
    <t>Hockey</t>
  </si>
  <si>
    <t>Judo</t>
  </si>
  <si>
    <t>Natation</t>
  </si>
  <si>
    <t>Randonnée</t>
  </si>
  <si>
    <t>Rugby</t>
  </si>
  <si>
    <t>Ski alpin</t>
  </si>
  <si>
    <t>Ski de fond</t>
  </si>
  <si>
    <t>Tennis</t>
  </si>
  <si>
    <t xml:space="preserve">V.T.T </t>
  </si>
  <si>
    <t>Répartition dans les communes</t>
  </si>
  <si>
    <t>Seyne les Alpes</t>
  </si>
  <si>
    <t>Hors Communauté de Communes*</t>
  </si>
  <si>
    <t>*Autres Communes</t>
  </si>
  <si>
    <t>AIX EN PROVENCE</t>
  </si>
  <si>
    <t>LYON</t>
  </si>
  <si>
    <t>ANCELLE</t>
  </si>
  <si>
    <t>PRA LOUP</t>
  </si>
  <si>
    <t>ASPRES SUR BUECH</t>
  </si>
  <si>
    <t>MONTMAUR</t>
  </si>
  <si>
    <t>CHATEAUX ARNOUX</t>
  </si>
  <si>
    <t>RIBIERS</t>
  </si>
  <si>
    <t>CROTS</t>
  </si>
  <si>
    <t>SIGOYER</t>
  </si>
  <si>
    <t>DIGNE LES BAINS</t>
  </si>
  <si>
    <t>SIMIANE COLLONGUE</t>
  </si>
  <si>
    <t>EMBRUN</t>
  </si>
  <si>
    <t>ST PAUL</t>
  </si>
  <si>
    <t>ESPINASSES</t>
  </si>
  <si>
    <t>THOARD</t>
  </si>
  <si>
    <t>FAYENCE</t>
  </si>
  <si>
    <t>TURRIERS</t>
  </si>
  <si>
    <t>GAP</t>
  </si>
  <si>
    <t>MANOSQUE</t>
  </si>
  <si>
    <t>GRENOBLE</t>
  </si>
  <si>
    <t>VEYNES</t>
  </si>
  <si>
    <t>LA BATIE NEUVE</t>
  </si>
  <si>
    <t>BARCELONNETTE</t>
  </si>
  <si>
    <t>Badminton</t>
  </si>
  <si>
    <t>LA SAULCE</t>
  </si>
  <si>
    <t>MIRABEAU</t>
  </si>
  <si>
    <t>Tennis de table</t>
  </si>
  <si>
    <t>LE BRUSQUET</t>
  </si>
  <si>
    <t>AIGLUN</t>
  </si>
  <si>
    <t>Moto</t>
  </si>
  <si>
    <t>LE LAUZET UBAYE</t>
  </si>
  <si>
    <t>VALENSOLE</t>
  </si>
  <si>
    <t xml:space="preserve">Thalweg 04 </t>
  </si>
  <si>
    <t>ST ANDRE LES ALPES</t>
  </si>
  <si>
    <t>LA COLLE SUR LOUP</t>
  </si>
  <si>
    <t xml:space="preserve"> SECTION EN SOMMEIL</t>
  </si>
  <si>
    <t>MALLEMOISSON</t>
  </si>
  <si>
    <t>Nb d'adhérents</t>
  </si>
  <si>
    <t xml:space="preserve">Répartition              Homme / Femme      </t>
  </si>
  <si>
    <t>Totaux</t>
  </si>
  <si>
    <t>Ski Alpin</t>
  </si>
  <si>
    <t>Ski Fond</t>
  </si>
  <si>
    <t>Homme</t>
  </si>
  <si>
    <t>Femme</t>
  </si>
  <si>
    <t>Répartition Adultes / Moins de 18 ans/ enfants moins de 12ans</t>
  </si>
  <si>
    <t>Non Connu</t>
  </si>
  <si>
    <t xml:space="preserve"> - de 12 ans</t>
  </si>
  <si>
    <t xml:space="preserve">de 12 à 17 </t>
  </si>
  <si>
    <t>18 ans et +</t>
  </si>
  <si>
    <t>Full contact</t>
  </si>
  <si>
    <t>SECTION EN SOMMEIL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</si>
</sst>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&quot;[$€-40C];&quot;-&quot;#,##0&quot; &quot;[$€-40C]"/>
  </numFmts>
  <fonts count="8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0"/>
      <color rgb="FF993300"/>
      <name val="Arial"/>
      <family val="2"/>
    </font>
    <font>
      <sz val="26"/>
      <color rgb="FF000000"/>
      <name val="Calibri"/>
      <family val="2"/>
    </font>
    <font>
      <sz val="24"/>
      <color rgb="FF000000"/>
      <name val="Calibri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164" fontId="2" fillId="0" borderId="0" applyFill="0" applyBorder="0" applyProtection="0">
      <alignment horizontal="center"/>
    </xf>
  </cellStyleXfs>
  <cellXfs count="4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6" xfId="0" applyBorder="1"/>
    <xf numFmtId="0" fontId="6" fillId="0" borderId="7" xfId="0" applyFont="1" applyBorder="1" applyAlignment="1">
      <alignment horizontal="center" vertical="distributed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0" fillId="0" borderId="0" xfId="0" applyBorder="1" applyAlignment="1">
      <alignment horizontal="center" vertical="justify"/>
    </xf>
    <xf numFmtId="0" fontId="5" fillId="0" borderId="8" xfId="0" applyFont="1" applyBorder="1"/>
    <xf numFmtId="0" fontId="5" fillId="2" borderId="8" xfId="0" applyFont="1" applyFill="1" applyBorder="1"/>
    <xf numFmtId="0" fontId="6" fillId="0" borderId="0" xfId="0" applyFont="1" applyBorder="1"/>
    <xf numFmtId="0" fontId="5" fillId="2" borderId="8" xfId="0" applyFont="1" applyFill="1" applyBorder="1" applyAlignment="1"/>
    <xf numFmtId="0" fontId="5" fillId="0" borderId="8" xfId="0" applyFont="1" applyFill="1" applyBorder="1" applyAlignment="1"/>
    <xf numFmtId="0" fontId="5" fillId="4" borderId="8" xfId="0" applyFont="1" applyFill="1" applyBorder="1"/>
    <xf numFmtId="0" fontId="5" fillId="0" borderId="0" xfId="0" applyFont="1" applyFill="1" applyBorder="1"/>
    <xf numFmtId="0" fontId="6" fillId="0" borderId="8" xfId="0" applyFont="1" applyFill="1" applyBorder="1" applyAlignment="1">
      <alignment horizontal="center" vertical="justify"/>
    </xf>
    <xf numFmtId="0" fontId="6" fillId="0" borderId="8" xfId="0" applyFont="1" applyBorder="1"/>
    <xf numFmtId="0" fontId="6" fillId="6" borderId="8" xfId="0" applyFont="1" applyFill="1" applyBorder="1"/>
    <xf numFmtId="0" fontId="6" fillId="4" borderId="8" xfId="0" applyFont="1" applyFill="1" applyBorder="1"/>
    <xf numFmtId="0" fontId="6" fillId="2" borderId="8" xfId="0" applyFont="1" applyFill="1" applyBorder="1"/>
    <xf numFmtId="0" fontId="0" fillId="0" borderId="0" xfId="0" applyAlignment="1">
      <alignment horizontal="center"/>
    </xf>
    <xf numFmtId="0" fontId="5" fillId="7" borderId="8" xfId="0" applyFont="1" applyFill="1" applyBorder="1"/>
    <xf numFmtId="0" fontId="5" fillId="2" borderId="9" xfId="0" applyFont="1" applyFill="1" applyBorder="1"/>
    <xf numFmtId="0" fontId="6" fillId="7" borderId="8" xfId="0" applyFont="1" applyFill="1" applyBorder="1"/>
    <xf numFmtId="0" fontId="0" fillId="7" borderId="0" xfId="0" applyFill="1"/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15" xfId="0" applyFont="1" applyFill="1" applyBorder="1" applyAlignment="1">
      <alignment horizontal="center" vertical="justify"/>
    </xf>
    <xf numFmtId="0" fontId="5" fillId="3" borderId="11" xfId="0" applyFont="1" applyFill="1" applyBorder="1" applyAlignment="1">
      <alignment horizontal="center" vertical="justify"/>
    </xf>
    <xf numFmtId="0" fontId="5" fillId="3" borderId="12" xfId="0" applyFont="1" applyFill="1" applyBorder="1" applyAlignment="1">
      <alignment horizontal="center" vertical="justify"/>
    </xf>
    <xf numFmtId="0" fontId="5" fillId="3" borderId="16" xfId="0" applyFont="1" applyFill="1" applyBorder="1" applyAlignment="1">
      <alignment horizontal="center" vertical="justify"/>
    </xf>
    <xf numFmtId="0" fontId="5" fillId="3" borderId="13" xfId="0" applyFont="1" applyFill="1" applyBorder="1" applyAlignment="1">
      <alignment horizontal="center" vertical="justify"/>
    </xf>
    <xf numFmtId="0" fontId="5" fillId="3" borderId="14" xfId="0" applyFont="1" applyFill="1" applyBorder="1" applyAlignment="1">
      <alignment horizontal="center" vertical="justify"/>
    </xf>
  </cellXfs>
  <cellStyles count="4">
    <cellStyle name="Normal" xfId="0" builtinId="0" customBuiltin="1"/>
    <cellStyle name="Normal 2" xfId="1"/>
    <cellStyle name="Normal 3" xfId="2"/>
    <cellStyle name="roug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2008/2009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4.1666675363399956E-2"/>
          <c:y val="0.30384245238575947"/>
          <c:w val="0.94907380834055677"/>
          <c:h val="0.69615754761424053"/>
        </c:manualLayout>
      </c:layout>
      <c:bar3DChart>
        <c:barDir val="col"/>
        <c:grouping val="clustered"/>
        <c:varyColors val="0"/>
        <c:ser>
          <c:idx val="0"/>
          <c:order val="0"/>
          <c:tx>
            <c:v>BASKET</c:v>
          </c:tx>
          <c:spPr>
            <a:solidFill>
              <a:srgbClr val="40699C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66</c:v>
              </c:pt>
            </c:numLit>
          </c:val>
        </c:ser>
        <c:ser>
          <c:idx val="1"/>
          <c:order val="1"/>
          <c:tx>
            <c:v>BOULES</c:v>
          </c:tx>
          <c:spPr>
            <a:solidFill>
              <a:srgbClr val="9E413E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23</c:v>
              </c:pt>
            </c:numLit>
          </c:val>
        </c:ser>
        <c:ser>
          <c:idx val="2"/>
          <c:order val="2"/>
          <c:tx>
            <c:v>C/O</c:v>
          </c:tx>
          <c:spPr>
            <a:solidFill>
              <a:srgbClr val="7F9A48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23</c:v>
              </c:pt>
            </c:numLit>
          </c:val>
        </c:ser>
        <c:ser>
          <c:idx val="3"/>
          <c:order val="3"/>
          <c:tx>
            <c:v>FOOTBALL</c:v>
          </c:tx>
          <c:spPr>
            <a:solidFill>
              <a:srgbClr val="695185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42</c:v>
              </c:pt>
            </c:numLit>
          </c:val>
        </c:ser>
        <c:ser>
          <c:idx val="4"/>
          <c:order val="4"/>
          <c:tx>
            <c:v>GV</c:v>
          </c:tx>
          <c:spPr>
            <a:solidFill>
              <a:srgbClr val="3C8DA3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70</c:v>
              </c:pt>
            </c:numLit>
          </c:val>
        </c:ser>
        <c:ser>
          <c:idx val="5"/>
          <c:order val="5"/>
          <c:tx>
            <c:v>HOCKEY</c:v>
          </c:tx>
          <c:spPr>
            <a:solidFill>
              <a:srgbClr val="CC7B38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35</c:v>
              </c:pt>
            </c:numLit>
          </c:val>
        </c:ser>
        <c:ser>
          <c:idx val="6"/>
          <c:order val="6"/>
          <c:tx>
            <c:v>JUDO</c:v>
          </c:tx>
          <c:spPr>
            <a:solidFill>
              <a:srgbClr val="4F81BD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</c:ser>
        <c:ser>
          <c:idx val="7"/>
          <c:order val="7"/>
          <c:tx>
            <c:v>NATATION</c:v>
          </c:tx>
          <c:spPr>
            <a:solidFill>
              <a:srgbClr val="C0504D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166</c:v>
              </c:pt>
            </c:numLit>
          </c:val>
        </c:ser>
        <c:ser>
          <c:idx val="8"/>
          <c:order val="8"/>
          <c:tx>
            <c:v>RANDONNEE</c:v>
          </c:tx>
          <c:spPr>
            <a:solidFill>
              <a:srgbClr val="9BBB59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22</c:v>
              </c:pt>
            </c:numLit>
          </c:val>
        </c:ser>
        <c:ser>
          <c:idx val="9"/>
          <c:order val="9"/>
          <c:tx>
            <c:v>RUGBY</c:v>
          </c:tx>
          <c:spPr>
            <a:solidFill>
              <a:srgbClr val="4BACC6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19</c:v>
              </c:pt>
            </c:numLit>
          </c:val>
        </c:ser>
        <c:ser>
          <c:idx val="10"/>
          <c:order val="10"/>
          <c:tx>
            <c:v>SKI ALPIN</c:v>
          </c:tx>
          <c:spPr>
            <a:solidFill>
              <a:srgbClr val="F79646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110</c:v>
              </c:pt>
            </c:numLit>
          </c:val>
        </c:ser>
        <c:ser>
          <c:idx val="11"/>
          <c:order val="11"/>
          <c:tx>
            <c:v>SKI DE FOND</c:v>
          </c:tx>
          <c:spPr>
            <a:solidFill>
              <a:srgbClr val="AABAD7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28</c:v>
              </c:pt>
            </c:numLit>
          </c:val>
        </c:ser>
        <c:ser>
          <c:idx val="12"/>
          <c:order val="12"/>
          <c:tx>
            <c:v>TENNIS</c:v>
          </c:tx>
          <c:spPr>
            <a:solidFill>
              <a:srgbClr val="D9AAA9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33</c:v>
              </c:pt>
            </c:numLit>
          </c:val>
        </c:ser>
        <c:ser>
          <c:idx val="13"/>
          <c:order val="13"/>
          <c:tx>
            <c:v>V.T.T</c:v>
          </c:tx>
          <c:spPr>
            <a:solidFill>
              <a:srgbClr val="C6D6AC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19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508672"/>
        <c:axId val="68507136"/>
        <c:axId val="0"/>
      </c:bar3DChart>
      <c:valAx>
        <c:axId val="6850713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68508672"/>
        <c:crosses val="autoZero"/>
        <c:crossBetween val="between"/>
      </c:valAx>
      <c:catAx>
        <c:axId val="68508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6850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HOCKEY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46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35</c:v>
              </c:pt>
            </c:numLit>
          </c:val>
        </c:ser>
        <c:ser>
          <c:idx val="1"/>
          <c:order val="1"/>
          <c:tx>
            <c:v>2009/2010</c:v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35</c:v>
              </c:pt>
            </c:numLit>
          </c:val>
        </c:ser>
        <c:ser>
          <c:idx val="2"/>
          <c:order val="2"/>
          <c:tx>
            <c:v>2010/2011</c:v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22</c:v>
              </c:pt>
            </c:numLit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'1112'!$B$9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'1213'!$B$14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1148416"/>
        <c:axId val="111146880"/>
        <c:axId val="0"/>
      </c:bar3DChart>
      <c:valAx>
        <c:axId val="111146880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11148416"/>
        <c:crosses val="autoZero"/>
        <c:crossBetween val="between"/>
      </c:valAx>
      <c:catAx>
        <c:axId val="111148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114688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JUDO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</c:ser>
        <c:ser>
          <c:idx val="1"/>
          <c:order val="1"/>
          <c:tx>
            <c:v>2009/2010</c:v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25</c:v>
              </c:pt>
            </c:numLit>
          </c:val>
        </c:ser>
        <c:ser>
          <c:idx val="2"/>
          <c:order val="2"/>
          <c:tx>
            <c:v>2010/2011</c:v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34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64640"/>
        <c:axId val="115980928"/>
        <c:axId val="0"/>
      </c:bar3DChart>
      <c:valAx>
        <c:axId val="115980928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16064640"/>
        <c:crosses val="autoZero"/>
        <c:crossBetween val="between"/>
      </c:valAx>
      <c:catAx>
        <c:axId val="11606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598092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NATATION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5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166</c:v>
              </c:pt>
            </c:numLit>
          </c:val>
        </c:ser>
        <c:ser>
          <c:idx val="1"/>
          <c:order val="1"/>
          <c:tx>
            <c:v>2009/2010</c:v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181</c:v>
              </c:pt>
            </c:numLit>
          </c:val>
        </c:ser>
        <c:ser>
          <c:idx val="2"/>
          <c:order val="2"/>
          <c:tx>
            <c:v>2010/2011</c:v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165</c:v>
              </c:pt>
            </c:numLit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'1112'!$B$11</c:f>
              <c:numCache>
                <c:formatCode>General</c:formatCode>
                <c:ptCount val="1"/>
                <c:pt idx="0">
                  <c:v>155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'1213'!$B$4</c:f>
              <c:numCache>
                <c:formatCode>General</c:formatCode>
                <c:ptCount val="1"/>
                <c:pt idx="0">
                  <c:v>172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6133888"/>
        <c:axId val="116103424"/>
        <c:axId val="0"/>
      </c:bar3DChart>
      <c:valAx>
        <c:axId val="116103424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16133888"/>
        <c:crosses val="autoZero"/>
        <c:crossBetween val="between"/>
      </c:valAx>
      <c:catAx>
        <c:axId val="116133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61034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RANDONNEE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22</c:v>
              </c:pt>
            </c:numLit>
          </c:val>
        </c:ser>
        <c:ser>
          <c:idx val="1"/>
          <c:order val="1"/>
          <c:tx>
            <c:v>2009/2010</c:v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24</c:v>
              </c:pt>
            </c:numLit>
          </c:val>
        </c:ser>
        <c:ser>
          <c:idx val="2"/>
          <c:order val="2"/>
          <c:tx>
            <c:v>2010/2011</c:v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'1112'!$B$12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'1213'!$B$10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6161920"/>
        <c:axId val="116160384"/>
        <c:axId val="0"/>
      </c:bar3DChart>
      <c:valAx>
        <c:axId val="116160384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16161920"/>
        <c:crosses val="autoZero"/>
        <c:crossBetween val="between"/>
      </c:valAx>
      <c:catAx>
        <c:axId val="11616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61603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RUGBY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19</c:v>
              </c:pt>
            </c:numLit>
          </c:val>
        </c:ser>
        <c:ser>
          <c:idx val="1"/>
          <c:order val="1"/>
          <c:tx>
            <c:v>2009/2010</c:v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24</c:v>
              </c:pt>
            </c:numLit>
          </c:val>
        </c:ser>
        <c:ser>
          <c:idx val="2"/>
          <c:order val="2"/>
          <c:tx>
            <c:v>2010/2011</c:v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27</c:v>
              </c:pt>
            </c:numLit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'1213'!$B$15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6354048"/>
        <c:axId val="116352512"/>
        <c:axId val="0"/>
      </c:bar3DChart>
      <c:valAx>
        <c:axId val="116352512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16354048"/>
        <c:crosses val="autoZero"/>
        <c:crossBetween val="between"/>
      </c:valAx>
      <c:catAx>
        <c:axId val="116354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635251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SKI ALPIN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110</c:v>
              </c:pt>
            </c:numLit>
          </c:val>
        </c:ser>
        <c:ser>
          <c:idx val="1"/>
          <c:order val="1"/>
          <c:tx>
            <c:v>2009/2010</c:v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114</c:v>
              </c:pt>
            </c:numLit>
          </c:val>
        </c:ser>
        <c:ser>
          <c:idx val="2"/>
          <c:order val="2"/>
          <c:tx>
            <c:v>2010/2011</c:v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137</c:v>
              </c:pt>
            </c:numLit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'1112'!$B$14</c:f>
              <c:numCache>
                <c:formatCode>General</c:formatCode>
                <c:ptCount val="1"/>
                <c:pt idx="0">
                  <c:v>162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'1213'!$B$5</c:f>
              <c:numCache>
                <c:formatCode>General</c:formatCode>
                <c:ptCount val="1"/>
                <c:pt idx="0">
                  <c:v>118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6431488"/>
        <c:axId val="116429952"/>
        <c:axId val="0"/>
      </c:bar3DChart>
      <c:valAx>
        <c:axId val="116429952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16431488"/>
        <c:crosses val="autoZero"/>
        <c:crossBetween val="between"/>
      </c:valAx>
      <c:catAx>
        <c:axId val="116431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64299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SKI DE FOND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28</c:v>
              </c:pt>
            </c:numLit>
          </c:val>
        </c:ser>
        <c:ser>
          <c:idx val="1"/>
          <c:order val="1"/>
          <c:tx>
            <c:v>2009/2010</c:v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</c:ser>
        <c:ser>
          <c:idx val="2"/>
          <c:order val="2"/>
          <c:tx>
            <c:v>2010/2011</c:v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non</a:t>
                    </a:r>
                    <a:r>
                      <a:rPr lang="en-US" baseline="0"/>
                      <a:t> connu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'1112'!$B$15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'1213'!$B$11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8843648"/>
        <c:axId val="118842112"/>
        <c:axId val="0"/>
      </c:bar3DChart>
      <c:valAx>
        <c:axId val="118842112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18843648"/>
        <c:crosses val="autoZero"/>
        <c:crossBetween val="between"/>
      </c:valAx>
      <c:catAx>
        <c:axId val="118843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884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TENNIS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33</c:v>
              </c:pt>
            </c:numLit>
          </c:val>
        </c:ser>
        <c:ser>
          <c:idx val="1"/>
          <c:order val="1"/>
          <c:tx>
            <c:v>2009/2010</c:v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39</c:v>
              </c:pt>
            </c:numLit>
          </c:val>
        </c:ser>
        <c:ser>
          <c:idx val="2"/>
          <c:order val="2"/>
          <c:tx>
            <c:v>2010/2011</c:v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37</c:v>
              </c:pt>
            </c:numLit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'1112'!$B$9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'1213'!$B$9</c:f>
              <c:numCache>
                <c:formatCode>General</c:formatCode>
                <c:ptCount val="1"/>
                <c:pt idx="0">
                  <c:v>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233664"/>
        <c:axId val="131232128"/>
        <c:axId val="0"/>
      </c:bar3DChart>
      <c:valAx>
        <c:axId val="131232128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31233664"/>
        <c:crosses val="autoZero"/>
        <c:crossBetween val="between"/>
      </c:valAx>
      <c:catAx>
        <c:axId val="131233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3123212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V.T.T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19</c:v>
              </c:pt>
            </c:numLit>
          </c:val>
        </c:ser>
        <c:ser>
          <c:idx val="1"/>
          <c:order val="1"/>
          <c:tx>
            <c:v>2009/2010</c:v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</c:ser>
        <c:ser>
          <c:idx val="2"/>
          <c:order val="2"/>
          <c:tx>
            <c:v>2010/2011</c:v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non</a:t>
                    </a:r>
                    <a:r>
                      <a:rPr lang="en-US" baseline="0"/>
                      <a:t> connu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'1112'!$B$19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'1213'!$B$13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614208"/>
        <c:axId val="131612672"/>
        <c:axId val="0"/>
      </c:bar3DChart>
      <c:valAx>
        <c:axId val="131612672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31614208"/>
        <c:crosses val="autoZero"/>
        <c:crossBetween val="between"/>
      </c:valAx>
      <c:catAx>
        <c:axId val="131614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3161267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2011/2012</a:t>
            </a:r>
          </a:p>
        </c:rich>
      </c:tx>
      <c:overlay val="0"/>
    </c:title>
    <c:autoTitleDeleted val="0"/>
    <c:view3D>
      <c:rotX val="14"/>
      <c:rotY val="19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66779867439011E-3"/>
          <c:y val="0.43086538038577432"/>
          <c:w val="0.96579780059402864"/>
          <c:h val="0.481620598456023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'1112'!$A$4</c:f>
              <c:strCache>
                <c:ptCount val="1"/>
                <c:pt idx="0">
                  <c:v>Badminton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'1112'!$B$4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1"/>
          <c:order val="1"/>
          <c:tx>
            <c:strRef>
              <c:f>'1112'!$A$5</c:f>
              <c:strCache>
                <c:ptCount val="1"/>
                <c:pt idx="0">
                  <c:v>Basket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'1112'!$B$5</c:f>
              <c:numCache>
                <c:formatCode>General</c:formatCode>
                <c:ptCount val="1"/>
                <c:pt idx="0">
                  <c:v>64</c:v>
                </c:pt>
              </c:numCache>
            </c:numRef>
          </c:val>
        </c:ser>
        <c:ser>
          <c:idx val="2"/>
          <c:order val="2"/>
          <c:tx>
            <c:strRef>
              <c:f>'1112'!$A$6</c:f>
              <c:strCache>
                <c:ptCount val="1"/>
                <c:pt idx="0">
                  <c:v>Boules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'1112'!$B$6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</c:ser>
        <c:ser>
          <c:idx val="3"/>
          <c:order val="3"/>
          <c:tx>
            <c:strRef>
              <c:f>'1112'!$A$7</c:f>
              <c:strCache>
                <c:ptCount val="1"/>
                <c:pt idx="0">
                  <c:v>Football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'1112'!$B$7</c:f>
              <c:numCache>
                <c:formatCode>General</c:formatCode>
                <c:ptCount val="1"/>
                <c:pt idx="0">
                  <c:v>51</c:v>
                </c:pt>
              </c:numCache>
            </c:numRef>
          </c:val>
        </c:ser>
        <c:ser>
          <c:idx val="4"/>
          <c:order val="4"/>
          <c:tx>
            <c:strRef>
              <c:f>'1112'!$A$8</c:f>
              <c:strCache>
                <c:ptCount val="1"/>
                <c:pt idx="0">
                  <c:v>Gymnastique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'1112'!$B$8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</c:ser>
        <c:ser>
          <c:idx val="5"/>
          <c:order val="5"/>
          <c:tx>
            <c:strRef>
              <c:f>'1112'!$A$9</c:f>
              <c:strCache>
                <c:ptCount val="1"/>
                <c:pt idx="0">
                  <c:v>Hockey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'1112'!$B$9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ser>
          <c:idx val="6"/>
          <c:order val="6"/>
          <c:tx>
            <c:strRef>
              <c:f>'1112'!$A$11</c:f>
              <c:strCache>
                <c:ptCount val="1"/>
                <c:pt idx="0">
                  <c:v>Natation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'1112'!$B$11</c:f>
              <c:numCache>
                <c:formatCode>General</c:formatCode>
                <c:ptCount val="1"/>
                <c:pt idx="0">
                  <c:v>155</c:v>
                </c:pt>
              </c:numCache>
            </c:numRef>
          </c:val>
        </c:ser>
        <c:ser>
          <c:idx val="7"/>
          <c:order val="7"/>
          <c:tx>
            <c:strRef>
              <c:f>'1112'!$A$12</c:f>
              <c:strCache>
                <c:ptCount val="1"/>
                <c:pt idx="0">
                  <c:v>Randonnée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'1112'!$B$12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</c:ser>
        <c:ser>
          <c:idx val="8"/>
          <c:order val="8"/>
          <c:tx>
            <c:strRef>
              <c:f>'1112'!$A$13</c:f>
              <c:strCache>
                <c:ptCount val="1"/>
                <c:pt idx="0">
                  <c:v>Rugby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ser>
          <c:idx val="9"/>
          <c:order val="9"/>
          <c:tx>
            <c:strRef>
              <c:f>'1112'!$A$14</c:f>
              <c:strCache>
                <c:ptCount val="1"/>
                <c:pt idx="0">
                  <c:v>Ski alpin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'1112'!$B$14</c:f>
              <c:numCache>
                <c:formatCode>General</c:formatCode>
                <c:ptCount val="1"/>
                <c:pt idx="0">
                  <c:v>162</c:v>
                </c:pt>
              </c:numCache>
            </c:numRef>
          </c:val>
        </c:ser>
        <c:ser>
          <c:idx val="10"/>
          <c:order val="10"/>
          <c:tx>
            <c:strRef>
              <c:f>'1112'!$A$15</c:f>
              <c:strCache>
                <c:ptCount val="1"/>
                <c:pt idx="0">
                  <c:v>Ski de fond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'1112'!$B$15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ser>
          <c:idx val="11"/>
          <c:order val="11"/>
          <c:tx>
            <c:strRef>
              <c:f>'1112'!$A$16</c:f>
              <c:strCache>
                <c:ptCount val="1"/>
                <c:pt idx="0">
                  <c:v>Tennis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'1112'!$B$16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</c:ser>
        <c:ser>
          <c:idx val="12"/>
          <c:order val="12"/>
          <c:tx>
            <c:strRef>
              <c:f>'1112'!$A$17</c:f>
              <c:strCache>
                <c:ptCount val="1"/>
                <c:pt idx="0">
                  <c:v>Tennis de table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'1112'!$B$17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13"/>
          <c:order val="13"/>
          <c:tx>
            <c:strRef>
              <c:f>'1112'!$A$18</c:f>
              <c:strCache>
                <c:ptCount val="1"/>
                <c:pt idx="0">
                  <c:v>Thalweg 04 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'1112'!$B$18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ser>
          <c:idx val="14"/>
          <c:order val="14"/>
          <c:tx>
            <c:strRef>
              <c:f>'1112'!$A$19</c:f>
              <c:strCache>
                <c:ptCount val="1"/>
                <c:pt idx="0">
                  <c:v>V.T.T 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'1112'!$B$19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407232"/>
        <c:axId val="131429504"/>
        <c:axId val="0"/>
      </c:bar3DChart>
      <c:catAx>
        <c:axId val="1314072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31429504"/>
        <c:crosses val="autoZero"/>
        <c:auto val="1"/>
        <c:lblAlgn val="ctr"/>
        <c:lblOffset val="100"/>
        <c:noMultiLvlLbl val="0"/>
      </c:catAx>
      <c:valAx>
        <c:axId val="131429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4072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NOMBRE TOTAL D'ADHERENTS</a:t>
            </a:r>
          </a:p>
        </c:rich>
      </c:tx>
      <c:overlay val="0"/>
    </c:title>
    <c:autoTitleDeleted val="0"/>
    <c:view3D>
      <c:rotX val="14"/>
      <c:rotY val="1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invertIfNegative val="0"/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686</c:v>
              </c:pt>
            </c:numLit>
          </c:val>
        </c:ser>
        <c:ser>
          <c:idx val="1"/>
          <c:order val="1"/>
          <c:tx>
            <c:v>2009/2010</c:v>
          </c:tx>
          <c:invertIfNegative val="0"/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739</c:v>
              </c:pt>
            </c:numLit>
          </c:val>
        </c:ser>
        <c:ser>
          <c:idx val="2"/>
          <c:order val="2"/>
          <c:tx>
            <c:v>2010/2011</c:v>
          </c:tx>
          <c:invertIfNegative val="0"/>
          <c:cat>
            <c:strLit>
              <c:ptCount val="1"/>
              <c:pt idx="0">
                <c:v>ADHERENTS</c:v>
              </c:pt>
            </c:strLit>
          </c:cat>
          <c:val>
            <c:numRef>
              <c:f>'1011'!$B$18</c:f>
              <c:numCache>
                <c:formatCode>General</c:formatCode>
                <c:ptCount val="1"/>
                <c:pt idx="0">
                  <c:v>713</c:v>
                </c:pt>
              </c:numCache>
            </c:numRef>
          </c:val>
        </c:ser>
        <c:ser>
          <c:idx val="3"/>
          <c:order val="3"/>
          <c:tx>
            <c:v>2011/2012</c:v>
          </c:tx>
          <c:invertIfNegative val="0"/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781</c:v>
              </c:pt>
            </c:numLit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'1213'!$B$22</c:f>
              <c:numCache>
                <c:formatCode>General</c:formatCode>
                <c:ptCount val="1"/>
                <c:pt idx="0">
                  <c:v>750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75311360"/>
        <c:axId val="75309824"/>
        <c:axId val="0"/>
      </c:bar3DChart>
      <c:valAx>
        <c:axId val="75309824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75311360"/>
        <c:crosses val="autoZero"/>
        <c:crossBetween val="between"/>
      </c:valAx>
      <c:catAx>
        <c:axId val="75311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5309824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BADMINTON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2011/2012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'1112'!$B$4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1"/>
          <c:order val="1"/>
          <c:tx>
            <c:v>2012/2013</c:v>
          </c:tx>
          <c:spPr>
            <a:solidFill>
              <a:schemeClr val="accent5"/>
            </a:solidFill>
          </c:spPr>
          <c:invertIfNegative val="0"/>
          <c:val>
            <c:numRef>
              <c:f>'1213'!$B$15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459328"/>
        <c:axId val="131461120"/>
        <c:axId val="0"/>
      </c:bar3DChart>
      <c:catAx>
        <c:axId val="1314593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31461120"/>
        <c:crosses val="autoZero"/>
        <c:auto val="1"/>
        <c:lblAlgn val="ctr"/>
        <c:lblOffset val="100"/>
        <c:noMultiLvlLbl val="0"/>
      </c:catAx>
      <c:valAx>
        <c:axId val="131461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4593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TENNIS</a:t>
            </a:r>
            <a:r>
              <a:rPr lang="en-US" baseline="0"/>
              <a:t> DE TABLE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2011/2012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'1112'!$B$17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1"/>
          <c:order val="1"/>
          <c:tx>
            <c:v>2012/2013</c:v>
          </c:tx>
          <c:spPr>
            <a:solidFill>
              <a:schemeClr val="accent5"/>
            </a:solidFill>
          </c:spPr>
          <c:invertIfNegative val="0"/>
          <c:dPt>
            <c:idx val="0"/>
            <c:invertIfNegative val="0"/>
            <c:bubble3D val="0"/>
          </c:dPt>
          <c:val>
            <c:numRef>
              <c:f>'1213'!$B$19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476096"/>
        <c:axId val="131502464"/>
        <c:axId val="0"/>
      </c:bar3DChart>
      <c:catAx>
        <c:axId val="131476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31502464"/>
        <c:crosses val="autoZero"/>
        <c:auto val="1"/>
        <c:lblAlgn val="ctr"/>
        <c:lblOffset val="100"/>
        <c:noMultiLvlLbl val="0"/>
      </c:catAx>
      <c:valAx>
        <c:axId val="131502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47609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MOTOCYCLISME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2011/2012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'1112'!$B$10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1"/>
          <c:order val="1"/>
          <c:tx>
            <c:v>2012/2013</c:v>
          </c:tx>
          <c:spPr>
            <a:solidFill>
              <a:schemeClr val="accent5"/>
            </a:solidFill>
          </c:spPr>
          <c:invertIfNegative val="0"/>
          <c:val>
            <c:numRef>
              <c:f>'1213'!$B$11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521152"/>
        <c:axId val="131522944"/>
        <c:axId val="0"/>
      </c:bar3DChart>
      <c:catAx>
        <c:axId val="1315211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31522944"/>
        <c:crosses val="autoZero"/>
        <c:auto val="1"/>
        <c:lblAlgn val="ctr"/>
        <c:lblOffset val="100"/>
        <c:noMultiLvlLbl val="0"/>
      </c:catAx>
      <c:valAx>
        <c:axId val="131522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5211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2012/2013</a:t>
            </a:r>
          </a:p>
        </c:rich>
      </c:tx>
      <c:overlay val="0"/>
    </c:title>
    <c:autoTitleDeleted val="0"/>
    <c:view3D>
      <c:rotX val="15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'1213'!$A$17</c:f>
              <c:strCache>
                <c:ptCount val="1"/>
                <c:pt idx="0">
                  <c:v>Tennis de table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</c:ser>
        <c:ser>
          <c:idx val="1"/>
          <c:order val="1"/>
          <c:tx>
            <c:strRef>
              <c:f>'1213'!$A$7</c:f>
              <c:strCache>
                <c:ptCount val="1"/>
                <c:pt idx="0">
                  <c:v>Basket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'1213'!$B$7</c:f>
              <c:numCache>
                <c:formatCode>General</c:formatCode>
                <c:ptCount val="1"/>
                <c:pt idx="0">
                  <c:v>67</c:v>
                </c:pt>
              </c:numCache>
            </c:numRef>
          </c:val>
        </c:ser>
        <c:ser>
          <c:idx val="2"/>
          <c:order val="2"/>
          <c:tx>
            <c:strRef>
              <c:f>'1213'!$A$8</c:f>
              <c:strCache>
                <c:ptCount val="1"/>
                <c:pt idx="0">
                  <c:v>Boules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'1213'!$B$8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</c:ser>
        <c:ser>
          <c:idx val="3"/>
          <c:order val="3"/>
          <c:tx>
            <c:strRef>
              <c:f>'1213'!$A$12</c:f>
              <c:strCache>
                <c:ptCount val="1"/>
                <c:pt idx="0">
                  <c:v>Ski de fond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'1213'!$B$12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4"/>
          <c:order val="4"/>
          <c:tx>
            <c:strRef>
              <c:f>'1213'!$A$6</c:f>
              <c:strCache>
                <c:ptCount val="1"/>
                <c:pt idx="0">
                  <c:v>Gymnastique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'1213'!$B$6</c:f>
              <c:numCache>
                <c:formatCode>General</c:formatCode>
                <c:ptCount val="1"/>
                <c:pt idx="0">
                  <c:v>104</c:v>
                </c:pt>
              </c:numCache>
            </c:numRef>
          </c:val>
        </c:ser>
        <c:ser>
          <c:idx val="5"/>
          <c:order val="5"/>
          <c:tx>
            <c:strRef>
              <c:f>'1213'!$A$14</c:f>
              <c:strCache>
                <c:ptCount val="1"/>
                <c:pt idx="0">
                  <c:v>V.T.T 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'1213'!$B$14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6"/>
          <c:order val="6"/>
          <c:tx>
            <c:strRef>
              <c:f>'1213'!$A$4</c:f>
              <c:strCache>
                <c:ptCount val="1"/>
                <c:pt idx="0">
                  <c:v>Natation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'1213'!$B$4</c:f>
              <c:numCache>
                <c:formatCode>General</c:formatCode>
                <c:ptCount val="1"/>
                <c:pt idx="0">
                  <c:v>172</c:v>
                </c:pt>
              </c:numCache>
            </c:numRef>
          </c:val>
        </c:ser>
        <c:ser>
          <c:idx val="7"/>
          <c:order val="7"/>
          <c:tx>
            <c:strRef>
              <c:f>'1213'!$A$10</c:f>
              <c:strCache>
                <c:ptCount val="1"/>
                <c:pt idx="0">
                  <c:v>Randonnée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'1213'!$B$10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</c:ser>
        <c:ser>
          <c:idx val="8"/>
          <c:order val="8"/>
          <c:tx>
            <c:strRef>
              <c:f>'1213'!$A$15</c:f>
              <c:strCache>
                <c:ptCount val="1"/>
                <c:pt idx="0">
                  <c:v>Badminton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'1213'!$B$15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</c:ser>
        <c:ser>
          <c:idx val="9"/>
          <c:order val="9"/>
          <c:tx>
            <c:strRef>
              <c:f>'1213'!$A$5</c:f>
              <c:strCache>
                <c:ptCount val="1"/>
                <c:pt idx="0">
                  <c:v>Ski alpin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'1213'!$B$5</c:f>
              <c:numCache>
                <c:formatCode>General</c:formatCode>
                <c:ptCount val="1"/>
                <c:pt idx="0">
                  <c:v>118</c:v>
                </c:pt>
              </c:numCache>
            </c:numRef>
          </c:val>
        </c:ser>
        <c:ser>
          <c:idx val="10"/>
          <c:order val="10"/>
          <c:tx>
            <c:strRef>
              <c:f>'1213'!$A$11</c:f>
              <c:strCache>
                <c:ptCount val="1"/>
                <c:pt idx="0">
                  <c:v>Moto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'1213'!$B$11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</c:ser>
        <c:ser>
          <c:idx val="11"/>
          <c:order val="11"/>
          <c:tx>
            <c:strRef>
              <c:f>'1213'!$A$9</c:f>
              <c:strCache>
                <c:ptCount val="1"/>
                <c:pt idx="0">
                  <c:v>Tennis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'1213'!$B$9</c:f>
              <c:numCache>
                <c:formatCode>General</c:formatCode>
                <c:ptCount val="1"/>
                <c:pt idx="0">
                  <c:v>46</c:v>
                </c:pt>
              </c:numCache>
            </c:numRef>
          </c:val>
        </c:ser>
        <c:ser>
          <c:idx val="12"/>
          <c:order val="12"/>
          <c:tx>
            <c:strRef>
              <c:f>'1213'!$A$18</c:f>
              <c:strCache>
                <c:ptCount val="1"/>
                <c:pt idx="0">
                  <c:v>Rugby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'1213'!$B$18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13"/>
          <c:order val="13"/>
          <c:tx>
            <c:strRef>
              <c:f>'1213'!$A$16</c:f>
              <c:strCache>
                <c:ptCount val="1"/>
                <c:pt idx="0">
                  <c:v>Hockey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'1213'!$B$16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ser>
          <c:idx val="14"/>
          <c:order val="14"/>
          <c:tx>
            <c:strRef>
              <c:f>'1213'!$A$13</c:f>
              <c:strCache>
                <c:ptCount val="1"/>
                <c:pt idx="0">
                  <c:v>Full contact</c:v>
                </c:pt>
              </c:strCache>
            </c:strRef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'1213'!$B$13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2049152"/>
        <c:axId val="132055040"/>
        <c:axId val="0"/>
      </c:bar3DChart>
      <c:catAx>
        <c:axId val="1320491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32055040"/>
        <c:crosses val="autoZero"/>
        <c:auto val="1"/>
        <c:lblAlgn val="ctr"/>
        <c:lblOffset val="100"/>
        <c:noMultiLvlLbl val="0"/>
      </c:catAx>
      <c:valAx>
        <c:axId val="132055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2049152"/>
        <c:crosses val="autoZero"/>
        <c:crossBetween val="between"/>
      </c:valAx>
      <c:spPr>
        <a:effectLst/>
      </c:spPr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FULL CONTACT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2012/2013</c:v>
          </c:tx>
          <c:spPr>
            <a:solidFill>
              <a:schemeClr val="accent5"/>
            </a:solidFill>
          </c:spPr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'1213'!$B$12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2080768"/>
        <c:axId val="132082304"/>
        <c:axId val="0"/>
      </c:bar3DChart>
      <c:catAx>
        <c:axId val="132080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32082304"/>
        <c:crosses val="autoZero"/>
        <c:auto val="1"/>
        <c:lblAlgn val="ctr"/>
        <c:lblOffset val="100"/>
        <c:noMultiLvlLbl val="0"/>
      </c:catAx>
      <c:valAx>
        <c:axId val="132082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0807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BASKET</a:t>
            </a:r>
          </a:p>
        </c:rich>
      </c:tx>
      <c:overlay val="0"/>
    </c:title>
    <c:autoTitleDeleted val="0"/>
    <c:view3D>
      <c:rotX val="14"/>
      <c:rotY val="1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66</c:v>
              </c:pt>
            </c:numLit>
          </c:val>
        </c:ser>
        <c:ser>
          <c:idx val="1"/>
          <c:order val="1"/>
          <c:tx>
            <c:v>2009/2010</c:v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62</c:v>
              </c:pt>
            </c:numLit>
          </c:val>
        </c:ser>
        <c:ser>
          <c:idx val="2"/>
          <c:order val="2"/>
          <c:tx>
            <c:v>2010/2011</c:v>
          </c:tx>
          <c:invertIfNegative val="0"/>
          <c:cat>
            <c:strLit>
              <c:ptCount val="1"/>
              <c:pt idx="0">
                <c:v>adhérents</c:v>
              </c:pt>
            </c:strLit>
          </c:cat>
          <c:val>
            <c:numRef>
              <c:f>'1011'!$N$4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'1112'!$B$5</c:f>
              <c:numCache>
                <c:formatCode>General</c:formatCode>
                <c:ptCount val="1"/>
                <c:pt idx="0">
                  <c:v>64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'1213'!$B$7</c:f>
              <c:numCache>
                <c:formatCode>General</c:formatCode>
                <c:ptCount val="1"/>
                <c:pt idx="0">
                  <c:v>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5351552"/>
        <c:axId val="75350016"/>
        <c:axId val="0"/>
      </c:bar3DChart>
      <c:valAx>
        <c:axId val="75350016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75351552"/>
        <c:crosses val="autoZero"/>
        <c:crossBetween val="between"/>
      </c:valAx>
      <c:catAx>
        <c:axId val="75351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5350016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2009/2010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BASKET</c:v>
          </c:tx>
          <c:spPr>
            <a:solidFill>
              <a:srgbClr val="40699C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62</c:v>
              </c:pt>
            </c:numLit>
          </c:val>
        </c:ser>
        <c:ser>
          <c:idx val="1"/>
          <c:order val="1"/>
          <c:tx>
            <c:v>BOULES</c:v>
          </c:tx>
          <c:spPr>
            <a:solidFill>
              <a:srgbClr val="9E413E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23</c:v>
              </c:pt>
            </c:numLit>
          </c:val>
        </c:ser>
        <c:ser>
          <c:idx val="2"/>
          <c:order val="2"/>
          <c:tx>
            <c:v>C/O</c:v>
          </c:tx>
          <c:spPr>
            <a:solidFill>
              <a:srgbClr val="7F9A48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21</c:v>
              </c:pt>
            </c:numLit>
          </c:val>
        </c:ser>
        <c:ser>
          <c:idx val="3"/>
          <c:order val="3"/>
          <c:tx>
            <c:v>FOOTBALL</c:v>
          </c:tx>
          <c:spPr>
            <a:solidFill>
              <a:srgbClr val="695185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56</c:v>
              </c:pt>
            </c:numLit>
          </c:val>
        </c:ser>
        <c:ser>
          <c:idx val="4"/>
          <c:order val="4"/>
          <c:tx>
            <c:v>GV</c:v>
          </c:tx>
          <c:spPr>
            <a:solidFill>
              <a:srgbClr val="3C8DA3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62</c:v>
              </c:pt>
            </c:numLit>
          </c:val>
        </c:ser>
        <c:ser>
          <c:idx val="5"/>
          <c:order val="5"/>
          <c:tx>
            <c:v>HOCKEY</c:v>
          </c:tx>
          <c:spPr>
            <a:solidFill>
              <a:srgbClr val="CC7B38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35</c:v>
              </c:pt>
            </c:numLit>
          </c:val>
        </c:ser>
        <c:ser>
          <c:idx val="6"/>
          <c:order val="6"/>
          <c:tx>
            <c:v>JUDO</c:v>
          </c:tx>
          <c:spPr>
            <a:solidFill>
              <a:srgbClr val="4F81BD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25</c:v>
              </c:pt>
            </c:numLit>
          </c:val>
        </c:ser>
        <c:ser>
          <c:idx val="7"/>
          <c:order val="7"/>
          <c:tx>
            <c:v>NATATION</c:v>
          </c:tx>
          <c:spPr>
            <a:solidFill>
              <a:srgbClr val="C0504D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181</c:v>
              </c:pt>
            </c:numLit>
          </c:val>
        </c:ser>
        <c:ser>
          <c:idx val="8"/>
          <c:order val="8"/>
          <c:tx>
            <c:v>RANDONNEE</c:v>
          </c:tx>
          <c:spPr>
            <a:solidFill>
              <a:srgbClr val="9BBB59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24</c:v>
              </c:pt>
            </c:numLit>
          </c:val>
        </c:ser>
        <c:ser>
          <c:idx val="9"/>
          <c:order val="9"/>
          <c:tx>
            <c:v>RUGBY</c:v>
          </c:tx>
          <c:spPr>
            <a:solidFill>
              <a:srgbClr val="4BACC6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24</c:v>
              </c:pt>
            </c:numLit>
          </c:val>
        </c:ser>
        <c:ser>
          <c:idx val="10"/>
          <c:order val="10"/>
          <c:tx>
            <c:v>SKI ALPIN</c:v>
          </c:tx>
          <c:spPr>
            <a:solidFill>
              <a:srgbClr val="F79646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114</c:v>
              </c:pt>
            </c:numLit>
          </c:val>
        </c:ser>
        <c:ser>
          <c:idx val="11"/>
          <c:order val="11"/>
          <c:tx>
            <c:v>SKI DE FOND</c:v>
          </c:tx>
          <c:spPr>
            <a:solidFill>
              <a:srgbClr val="CCC1DA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</c:ser>
        <c:ser>
          <c:idx val="12"/>
          <c:order val="12"/>
          <c:tx>
            <c:v>TENNIS</c:v>
          </c:tx>
          <c:spPr>
            <a:solidFill>
              <a:srgbClr val="E6B9B8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39</c:v>
              </c:pt>
            </c:numLit>
          </c:val>
        </c:ser>
        <c:ser>
          <c:idx val="13"/>
          <c:order val="13"/>
          <c:tx>
            <c:v>V.T.T</c:v>
          </c:tx>
          <c:spPr>
            <a:solidFill>
              <a:srgbClr val="D7E4BD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788224"/>
        <c:axId val="74786688"/>
        <c:axId val="0"/>
      </c:bar3DChart>
      <c:valAx>
        <c:axId val="74786688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74788224"/>
        <c:crosses val="autoZero"/>
        <c:crossBetween val="between"/>
      </c:valAx>
      <c:catAx>
        <c:axId val="74788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478668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2010/2011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Basket</c:v>
          </c:tx>
          <c:spPr>
            <a:solidFill>
              <a:srgbClr val="40699C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Ref>
              <c:f>'1011'!$N$4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</c:ser>
        <c:ser>
          <c:idx val="1"/>
          <c:order val="1"/>
          <c:tx>
            <c:v>Boules</c:v>
          </c:tx>
          <c:spPr>
            <a:solidFill>
              <a:srgbClr val="9E413E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33</c:v>
              </c:pt>
            </c:numLit>
          </c:val>
        </c:ser>
        <c:ser>
          <c:idx val="2"/>
          <c:order val="2"/>
          <c:tx>
            <c:v>C/O</c:v>
          </c:tx>
          <c:spPr>
            <a:solidFill>
              <a:srgbClr val="7F9A48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Football</c:v>
          </c:tx>
          <c:spPr>
            <a:solidFill>
              <a:srgbClr val="695185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64</c:v>
              </c:pt>
            </c:numLit>
          </c:val>
        </c:ser>
        <c:ser>
          <c:idx val="4"/>
          <c:order val="4"/>
          <c:tx>
            <c:v>Gymnastique</c:v>
          </c:tx>
          <c:spPr>
            <a:solidFill>
              <a:srgbClr val="3C8DA3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83</c:v>
              </c:pt>
            </c:numLit>
          </c:val>
        </c:ser>
        <c:ser>
          <c:idx val="5"/>
          <c:order val="5"/>
          <c:tx>
            <c:v>Hockey</c:v>
          </c:tx>
          <c:spPr>
            <a:solidFill>
              <a:srgbClr val="CC7B38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22</c:v>
              </c:pt>
            </c:numLit>
          </c:val>
        </c:ser>
        <c:ser>
          <c:idx val="6"/>
          <c:order val="6"/>
          <c:tx>
            <c:v>Judo</c:v>
          </c:tx>
          <c:spPr>
            <a:solidFill>
              <a:srgbClr val="4F81BD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34</c:v>
              </c:pt>
            </c:numLit>
          </c:val>
        </c:ser>
        <c:ser>
          <c:idx val="7"/>
          <c:order val="7"/>
          <c:tx>
            <c:v>Natation</c:v>
          </c:tx>
          <c:spPr>
            <a:solidFill>
              <a:srgbClr val="C0504D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165</c:v>
              </c:pt>
            </c:numLit>
          </c:val>
        </c:ser>
        <c:ser>
          <c:idx val="8"/>
          <c:order val="8"/>
          <c:tx>
            <c:v>Randonnée</c:v>
          </c:tx>
          <c:spPr>
            <a:solidFill>
              <a:srgbClr val="9BBB59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</c:ser>
        <c:ser>
          <c:idx val="9"/>
          <c:order val="9"/>
          <c:tx>
            <c:v>Rugby</c:v>
          </c:tx>
          <c:spPr>
            <a:solidFill>
              <a:srgbClr val="8064A2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4BACC6"/>
              </a:solidFill>
              <a:ln w="9528">
                <a:solidFill>
                  <a:srgbClr val="F9F9F9"/>
                </a:solidFill>
                <a:prstDash val="solid"/>
                <a:round/>
              </a:ln>
              <a:effectLst>
                <a:outerShdw dist="19997" dir="5400000" algn="tl">
                  <a:srgbClr val="000000">
                    <a:alpha val="38000"/>
                  </a:srgbClr>
                </a:outerShdw>
              </a:effectLst>
            </c:spPr>
          </c:dPt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27</c:v>
              </c:pt>
            </c:numLit>
          </c:val>
        </c:ser>
        <c:ser>
          <c:idx val="10"/>
          <c:order val="10"/>
          <c:tx>
            <c:v>Ski alpin</c:v>
          </c:tx>
          <c:spPr>
            <a:solidFill>
              <a:srgbClr val="F79646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137</c:v>
              </c:pt>
            </c:numLit>
          </c:val>
        </c:ser>
        <c:ser>
          <c:idx val="11"/>
          <c:order val="11"/>
          <c:tx>
            <c:v>Ski de fond</c:v>
          </c:tx>
          <c:spPr>
            <a:solidFill>
              <a:srgbClr val="CCC1DA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2"/>
          <c:order val="12"/>
          <c:tx>
            <c:v>Tennis</c:v>
          </c:tx>
          <c:spPr>
            <a:solidFill>
              <a:srgbClr val="E6B9B8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37</c:v>
              </c:pt>
            </c:numLit>
          </c:val>
        </c:ser>
        <c:ser>
          <c:idx val="13"/>
          <c:order val="13"/>
          <c:tx>
            <c:v>V.T.T </c:v>
          </c:tx>
          <c:spPr>
            <a:solidFill>
              <a:srgbClr val="D7E4BD"/>
            </a:solidFill>
            <a:ln w="9528">
              <a:solidFill>
                <a:srgbClr val="F9F9F9"/>
              </a:solidFill>
              <a:prstDash val="solid"/>
              <a:round/>
            </a:ln>
            <a:effectLst>
              <a:outerShdw dist="19997" dir="5400000" algn="tl">
                <a:srgbClr val="000000">
                  <a:alpha val="38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ADHERENTS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745984"/>
        <c:axId val="102744448"/>
        <c:axId val="0"/>
      </c:bar3DChart>
      <c:valAx>
        <c:axId val="102744448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02745984"/>
        <c:crosses val="autoZero"/>
        <c:crossBetween val="between"/>
      </c:valAx>
      <c:catAx>
        <c:axId val="102745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27444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BOULES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46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gradFill>
              <a:gsLst>
                <a:gs pos="0">
                  <a:srgbClr val="2C5D98"/>
                </a:gs>
                <a:gs pos="100000">
                  <a:srgbClr val="3C7BC7"/>
                </a:gs>
              </a:gsLst>
              <a:lin ang="16200000"/>
            </a:gradFill>
            <a:ln>
              <a:noFill/>
            </a:ln>
            <a:effectLst>
              <a:outerShdw dist="22997" dir="5400000" algn="tl">
                <a:srgbClr val="000000">
                  <a:alpha val="35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23</c:v>
              </c:pt>
            </c:numLit>
          </c:val>
        </c:ser>
        <c:ser>
          <c:idx val="1"/>
          <c:order val="1"/>
          <c:tx>
            <c:v>2009/2010</c:v>
          </c:tx>
          <c:spPr>
            <a:gradFill>
              <a:gsLst>
                <a:gs pos="0">
                  <a:srgbClr val="9B2D2A"/>
                </a:gs>
                <a:gs pos="100000">
                  <a:srgbClr val="CB3D3A"/>
                </a:gs>
              </a:gsLst>
              <a:lin ang="16200000"/>
            </a:gradFill>
            <a:ln>
              <a:noFill/>
            </a:ln>
            <a:effectLst>
              <a:outerShdw dist="22997" dir="5400000" algn="tl">
                <a:srgbClr val="000000">
                  <a:alpha val="35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33</c:v>
              </c:pt>
            </c:numLit>
          </c:val>
        </c:ser>
        <c:ser>
          <c:idx val="2"/>
          <c:order val="2"/>
          <c:tx>
            <c:v>2010/2011</c:v>
          </c:tx>
          <c:spPr>
            <a:gradFill>
              <a:gsLst>
                <a:gs pos="0">
                  <a:srgbClr val="769535"/>
                </a:gs>
                <a:gs pos="100000">
                  <a:srgbClr val="9BC348"/>
                </a:gs>
              </a:gsLst>
              <a:lin ang="16200000"/>
            </a:gradFill>
            <a:ln>
              <a:noFill/>
            </a:ln>
            <a:effectLst>
              <a:outerShdw dist="22997" dir="5400000" algn="tl">
                <a:srgbClr val="000000">
                  <a:alpha val="35000"/>
                </a:srgbClr>
              </a:outerShdw>
            </a:effectLst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33</c:v>
              </c:pt>
            </c:numLit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'1112'!$B$6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'1213'!$B$8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548736"/>
        <c:axId val="74547200"/>
        <c:axId val="0"/>
      </c:bar3DChart>
      <c:valAx>
        <c:axId val="74547200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74548736"/>
        <c:crosses val="autoZero"/>
        <c:crossBetween val="between"/>
      </c:valAx>
      <c:catAx>
        <c:axId val="7454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45472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C.ORIENT.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23</c:v>
              </c:pt>
            </c:numLit>
          </c:val>
        </c:ser>
        <c:ser>
          <c:idx val="1"/>
          <c:order val="1"/>
          <c:tx>
            <c:v>2009/2010</c:v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21</c:v>
              </c:pt>
            </c:numLit>
          </c:val>
        </c:ser>
        <c:ser>
          <c:idx val="2"/>
          <c:order val="2"/>
          <c:tx>
            <c:v>2010/2011</c:v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non</a:t>
                    </a:r>
                    <a:r>
                      <a:rPr lang="en-US" baseline="0"/>
                      <a:t> connu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'1112'!$B$18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'1213'!$B$16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5096320"/>
        <c:axId val="105086336"/>
        <c:axId val="0"/>
      </c:bar3DChart>
      <c:valAx>
        <c:axId val="105086336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05096320"/>
        <c:crosses val="autoZero"/>
        <c:crossBetween val="between"/>
      </c:valAx>
      <c:catAx>
        <c:axId val="105096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50863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FOOTBALL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42</c:v>
              </c:pt>
            </c:numLit>
          </c:val>
        </c:ser>
        <c:ser>
          <c:idx val="1"/>
          <c:order val="1"/>
          <c:tx>
            <c:v>2009/2010</c:v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56</c:v>
              </c:pt>
            </c:numLit>
          </c:val>
        </c:ser>
        <c:ser>
          <c:idx val="2"/>
          <c:order val="2"/>
          <c:tx>
            <c:v>2010/2011</c:v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64</c:v>
              </c:pt>
            </c:numLit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'1112'!$B$7</c:f>
              <c:numCache>
                <c:formatCode>General</c:formatCode>
                <c:ptCount val="1"/>
                <c:pt idx="0">
                  <c:v>51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en</a:t>
                    </a:r>
                    <a:r>
                      <a:rPr lang="en-US" baseline="0"/>
                      <a:t> sommeil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5152896"/>
        <c:axId val="105141760"/>
        <c:axId val="0"/>
      </c:bar3DChart>
      <c:valAx>
        <c:axId val="105141760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05152896"/>
        <c:crosses val="autoZero"/>
        <c:crossBetween val="between"/>
      </c:valAx>
      <c:catAx>
        <c:axId val="105152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0514176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fr-F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GYM.VOL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14"/>
      <c:rotY val="19"/>
      <c:rAngAx val="0"/>
      <c:perspective val="30"/>
    </c:view3D>
    <c:floor>
      <c:thickness val="0"/>
      <c:spPr>
        <a:noFill/>
        <a:ln w="9528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2008/2009</c:v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70</c:v>
              </c:pt>
            </c:numLit>
          </c:val>
        </c:ser>
        <c:ser>
          <c:idx val="1"/>
          <c:order val="1"/>
          <c:tx>
            <c:v>2009/2010</c:v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62</c:v>
              </c:pt>
            </c:numLit>
          </c:val>
        </c:ser>
        <c:ser>
          <c:idx val="2"/>
          <c:order val="2"/>
          <c:tx>
            <c:v>2010/2011</c:v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>adhérents</c:v>
              </c:pt>
            </c:strLit>
          </c:cat>
          <c:val>
            <c:numLit>
              <c:formatCode>General</c:formatCode>
              <c:ptCount val="1"/>
              <c:pt idx="0">
                <c:v>83</c:v>
              </c:pt>
            </c:numLit>
          </c:val>
        </c:ser>
        <c:ser>
          <c:idx val="3"/>
          <c:order val="3"/>
          <c:tx>
            <c:v>2011/2012</c:v>
          </c:tx>
          <c:invertIfNegative val="0"/>
          <c:val>
            <c:numRef>
              <c:f>'1112'!$B$8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</c:ser>
        <c:ser>
          <c:idx val="4"/>
          <c:order val="4"/>
          <c:tx>
            <c:v>2012/2013</c:v>
          </c:tx>
          <c:invertIfNegative val="0"/>
          <c:val>
            <c:numRef>
              <c:f>'1213'!$B$6</c:f>
              <c:numCache>
                <c:formatCode>General</c:formatCode>
                <c:ptCount val="1"/>
                <c:pt idx="0">
                  <c:v>104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1099904"/>
        <c:axId val="111089920"/>
        <c:axId val="0"/>
      </c:bar3DChart>
      <c:valAx>
        <c:axId val="111089920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111099904"/>
        <c:crosses val="autoZero"/>
        <c:crossBetween val="between"/>
      </c:valAx>
      <c:catAx>
        <c:axId val="111099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1108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0</xdr:row>
      <xdr:rowOff>142871</xdr:rowOff>
    </xdr:from>
    <xdr:ext cx="4791071" cy="2971800"/>
    <xdr:graphicFrame macro="">
      <xdr:nvGraphicFramePr>
        <xdr:cNvPr id="2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280985</xdr:colOff>
      <xdr:row>1</xdr:row>
      <xdr:rowOff>4757</xdr:rowOff>
    </xdr:from>
    <xdr:ext cx="4572000" cy="2743200"/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328607</xdr:colOff>
      <xdr:row>49</xdr:row>
      <xdr:rowOff>47621</xdr:rowOff>
    </xdr:from>
    <xdr:ext cx="4595820" cy="2928942"/>
    <xdr:graphicFrame macro="">
      <xdr:nvGraphicFramePr>
        <xdr:cNvPr id="6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219075</xdr:colOff>
      <xdr:row>16</xdr:row>
      <xdr:rowOff>142878</xdr:rowOff>
    </xdr:from>
    <xdr:ext cx="4657725" cy="2952753"/>
    <xdr:graphicFrame macro="">
      <xdr:nvGraphicFramePr>
        <xdr:cNvPr id="3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6</xdr:col>
      <xdr:colOff>709614</xdr:colOff>
      <xdr:row>17</xdr:row>
      <xdr:rowOff>19046</xdr:rowOff>
    </xdr:from>
    <xdr:ext cx="5434014" cy="2862264"/>
    <xdr:graphicFrame macro="">
      <xdr:nvGraphicFramePr>
        <xdr:cNvPr id="4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6</xdr:col>
      <xdr:colOff>457200</xdr:colOff>
      <xdr:row>48</xdr:row>
      <xdr:rowOff>95246</xdr:rowOff>
    </xdr:from>
    <xdr:ext cx="5391146" cy="2919414"/>
    <xdr:graphicFrame macro="">
      <xdr:nvGraphicFramePr>
        <xdr:cNvPr id="7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0</xdr:col>
      <xdr:colOff>233360</xdr:colOff>
      <xdr:row>66</xdr:row>
      <xdr:rowOff>57146</xdr:rowOff>
    </xdr:from>
    <xdr:ext cx="4833939" cy="2757492"/>
    <xdr:graphicFrame macro="">
      <xdr:nvGraphicFramePr>
        <xdr:cNvPr id="9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6</xdr:col>
      <xdr:colOff>528632</xdr:colOff>
      <xdr:row>64</xdr:row>
      <xdr:rowOff>47628</xdr:rowOff>
    </xdr:from>
    <xdr:ext cx="5214942" cy="2805114"/>
    <xdr:graphicFrame macro="">
      <xdr:nvGraphicFramePr>
        <xdr:cNvPr id="8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0</xdr:col>
      <xdr:colOff>100007</xdr:colOff>
      <xdr:row>82</xdr:row>
      <xdr:rowOff>9528</xdr:rowOff>
    </xdr:from>
    <xdr:ext cx="4957767" cy="2786057"/>
    <xdr:graphicFrame macro="">
      <xdr:nvGraphicFramePr>
        <xdr:cNvPr id="10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6</xdr:col>
      <xdr:colOff>738189</xdr:colOff>
      <xdr:row>79</xdr:row>
      <xdr:rowOff>95250</xdr:rowOff>
    </xdr:from>
    <xdr:ext cx="4929182" cy="2862264"/>
    <xdr:graphicFrame macro="">
      <xdr:nvGraphicFramePr>
        <xdr:cNvPr id="11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0</xdr:col>
      <xdr:colOff>233360</xdr:colOff>
      <xdr:row>97</xdr:row>
      <xdr:rowOff>47621</xdr:rowOff>
    </xdr:from>
    <xdr:ext cx="4767260" cy="2938451"/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6</xdr:col>
      <xdr:colOff>633407</xdr:colOff>
      <xdr:row>95</xdr:row>
      <xdr:rowOff>47628</xdr:rowOff>
    </xdr:from>
    <xdr:ext cx="5148264" cy="3081335"/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0</xdr:col>
      <xdr:colOff>442907</xdr:colOff>
      <xdr:row>113</xdr:row>
      <xdr:rowOff>66675</xdr:rowOff>
    </xdr:from>
    <xdr:ext cx="4672017" cy="2909885"/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7</xdr:col>
      <xdr:colOff>52376</xdr:colOff>
      <xdr:row>112</xdr:row>
      <xdr:rowOff>38103</xdr:rowOff>
    </xdr:from>
    <xdr:ext cx="4948239" cy="3024185"/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0</xdr:col>
      <xdr:colOff>385764</xdr:colOff>
      <xdr:row>128</xdr:row>
      <xdr:rowOff>171450</xdr:rowOff>
    </xdr:from>
    <xdr:ext cx="4881560" cy="2767010"/>
    <xdr:graphicFrame macro="">
      <xdr:nvGraphicFramePr>
        <xdr:cNvPr id="16" name="Graphique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7</xdr:col>
      <xdr:colOff>119067</xdr:colOff>
      <xdr:row>129</xdr:row>
      <xdr:rowOff>0</xdr:rowOff>
    </xdr:from>
    <xdr:ext cx="5024435" cy="3081335"/>
    <xdr:graphicFrame macro="">
      <xdr:nvGraphicFramePr>
        <xdr:cNvPr id="17" name="Graphique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  <xdr:oneCellAnchor>
    <xdr:from>
      <xdr:col>0</xdr:col>
      <xdr:colOff>271460</xdr:colOff>
      <xdr:row>145</xdr:row>
      <xdr:rowOff>95246</xdr:rowOff>
    </xdr:from>
    <xdr:ext cx="4891089" cy="3190881"/>
    <xdr:graphicFrame macro="">
      <xdr:nvGraphicFramePr>
        <xdr:cNvPr id="18" name="Graphique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  <xdr:oneCellAnchor>
    <xdr:from>
      <xdr:col>7</xdr:col>
      <xdr:colOff>204792</xdr:colOff>
      <xdr:row>145</xdr:row>
      <xdr:rowOff>104778</xdr:rowOff>
    </xdr:from>
    <xdr:ext cx="4786307" cy="3014667"/>
    <xdr:graphicFrame macro="">
      <xdr:nvGraphicFramePr>
        <xdr:cNvPr id="19" name="Graphique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oneCellAnchor>
  <xdr:twoCellAnchor>
    <xdr:from>
      <xdr:col>0</xdr:col>
      <xdr:colOff>233362</xdr:colOff>
      <xdr:row>32</xdr:row>
      <xdr:rowOff>95250</xdr:rowOff>
    </xdr:from>
    <xdr:to>
      <xdr:col>6</xdr:col>
      <xdr:colOff>381000</xdr:colOff>
      <xdr:row>48</xdr:row>
      <xdr:rowOff>47625</xdr:rowOff>
    </xdr:to>
    <xdr:graphicFrame macro="">
      <xdr:nvGraphicFramePr>
        <xdr:cNvPr id="20" name="Graphique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328612</xdr:colOff>
      <xdr:row>163</xdr:row>
      <xdr:rowOff>71437</xdr:rowOff>
    </xdr:from>
    <xdr:to>
      <xdr:col>6</xdr:col>
      <xdr:colOff>328612</xdr:colOff>
      <xdr:row>177</xdr:row>
      <xdr:rowOff>147637</xdr:rowOff>
    </xdr:to>
    <xdr:graphicFrame macro="">
      <xdr:nvGraphicFramePr>
        <xdr:cNvPr id="21" name="Graphique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357187</xdr:colOff>
      <xdr:row>162</xdr:row>
      <xdr:rowOff>100012</xdr:rowOff>
    </xdr:from>
    <xdr:to>
      <xdr:col>13</xdr:col>
      <xdr:colOff>357187</xdr:colOff>
      <xdr:row>176</xdr:row>
      <xdr:rowOff>176212</xdr:rowOff>
    </xdr:to>
    <xdr:graphicFrame macro="">
      <xdr:nvGraphicFramePr>
        <xdr:cNvPr id="22" name="Graphique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395287</xdr:colOff>
      <xdr:row>178</xdr:row>
      <xdr:rowOff>100012</xdr:rowOff>
    </xdr:from>
    <xdr:to>
      <xdr:col>6</xdr:col>
      <xdr:colOff>395287</xdr:colOff>
      <xdr:row>192</xdr:row>
      <xdr:rowOff>176212</xdr:rowOff>
    </xdr:to>
    <xdr:graphicFrame macro="">
      <xdr:nvGraphicFramePr>
        <xdr:cNvPr id="23" name="Graphique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666750</xdr:colOff>
      <xdr:row>32</xdr:row>
      <xdr:rowOff>66675</xdr:rowOff>
    </xdr:from>
    <xdr:to>
      <xdr:col>13</xdr:col>
      <xdr:colOff>595312</xdr:colOff>
      <xdr:row>48</xdr:row>
      <xdr:rowOff>47625</xdr:rowOff>
    </xdr:to>
    <xdr:graphicFrame macro="">
      <xdr:nvGraphicFramePr>
        <xdr:cNvPr id="24" name="Graphique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261937</xdr:colOff>
      <xdr:row>177</xdr:row>
      <xdr:rowOff>138112</xdr:rowOff>
    </xdr:from>
    <xdr:to>
      <xdr:col>13</xdr:col>
      <xdr:colOff>261937</xdr:colOff>
      <xdr:row>192</xdr:row>
      <xdr:rowOff>23812</xdr:rowOff>
    </xdr:to>
    <xdr:graphicFrame macro="">
      <xdr:nvGraphicFramePr>
        <xdr:cNvPr id="26" name="Graphique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e%20des%20adh&#233;re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QUES"/>
      <sheetName val="2010-2011"/>
      <sheetName val="CATEGORIES"/>
      <sheetName val="fOOT"/>
      <sheetName val="BASKET"/>
      <sheetName val="Répartition commune 20102011"/>
      <sheetName val="2011-2012"/>
      <sheetName val="Statistiques 2011-2012"/>
      <sheetName val="2012-2013"/>
      <sheetName val="statistiques 2012-2013"/>
    </sheetNames>
    <sheetDataSet>
      <sheetData sheetId="0"/>
      <sheetData sheetId="1">
        <row r="496">
          <cell r="G496" t="str">
            <v>LYON</v>
          </cell>
        </row>
        <row r="497">
          <cell r="G497" t="str">
            <v>MONTCLAR</v>
          </cell>
        </row>
        <row r="498">
          <cell r="G498" t="str">
            <v>SEYNE LES ALPES</v>
          </cell>
        </row>
        <row r="499">
          <cell r="G499" t="str">
            <v>SEYNE LES ALPES</v>
          </cell>
        </row>
        <row r="500">
          <cell r="G500" t="str">
            <v>SEYNE LES ALPES</v>
          </cell>
        </row>
        <row r="501">
          <cell r="G501" t="str">
            <v>SELONNET</v>
          </cell>
        </row>
        <row r="502">
          <cell r="G502" t="str">
            <v>SEYNE LES ALPES</v>
          </cell>
        </row>
        <row r="503">
          <cell r="G503" t="str">
            <v>SELONNET</v>
          </cell>
        </row>
        <row r="504">
          <cell r="G504" t="str">
            <v>MONTCLAR</v>
          </cell>
        </row>
        <row r="505">
          <cell r="G505" t="str">
            <v>SEYNE LES ALPES</v>
          </cell>
        </row>
        <row r="506">
          <cell r="G506" t="str">
            <v>SEYNE LES ALPES</v>
          </cell>
        </row>
        <row r="507">
          <cell r="G507" t="str">
            <v>SEYNE LES ALPES</v>
          </cell>
        </row>
        <row r="508">
          <cell r="G508" t="str">
            <v>SELONNET</v>
          </cell>
        </row>
        <row r="509">
          <cell r="G509" t="str">
            <v>MONTCLAR</v>
          </cell>
        </row>
        <row r="510">
          <cell r="G510" t="str">
            <v>MONTCLAR</v>
          </cell>
        </row>
        <row r="511">
          <cell r="G511" t="str">
            <v>BARLES</v>
          </cell>
        </row>
        <row r="512">
          <cell r="G512" t="str">
            <v>MONTCLAR</v>
          </cell>
        </row>
        <row r="513">
          <cell r="G513" t="str">
            <v>SEYNE LES ALPES</v>
          </cell>
        </row>
        <row r="514">
          <cell r="G514" t="str">
            <v>SELONNET</v>
          </cell>
        </row>
        <row r="515">
          <cell r="G515" t="str">
            <v>MONTCLAR</v>
          </cell>
        </row>
        <row r="516">
          <cell r="G516" t="str">
            <v>MONTCLAR</v>
          </cell>
        </row>
        <row r="517">
          <cell r="G517" t="str">
            <v>MONTCLAR</v>
          </cell>
        </row>
        <row r="518">
          <cell r="G518" t="str">
            <v>SEYNE LES ALPES</v>
          </cell>
        </row>
        <row r="519">
          <cell r="G519" t="str">
            <v>MONTCLAR</v>
          </cell>
        </row>
        <row r="520">
          <cell r="G520" t="str">
            <v>MONTCLAR</v>
          </cell>
        </row>
        <row r="521">
          <cell r="G521" t="str">
            <v>SEYNE LES ALPES</v>
          </cell>
        </row>
        <row r="522">
          <cell r="G522" t="str">
            <v>SEYNE LES ALPES</v>
          </cell>
        </row>
        <row r="523">
          <cell r="G523" t="str">
            <v>SEYNE LES ALPES</v>
          </cell>
        </row>
        <row r="524">
          <cell r="G524" t="str">
            <v>SEYNE LES ALPES</v>
          </cell>
        </row>
        <row r="525">
          <cell r="G525" t="str">
            <v>SEYNE LES ALPES</v>
          </cell>
        </row>
        <row r="526">
          <cell r="G526" t="str">
            <v>SEYNE LES ALPES</v>
          </cell>
        </row>
        <row r="527">
          <cell r="G527" t="str">
            <v>SEYNE LES ALPES</v>
          </cell>
        </row>
        <row r="528">
          <cell r="G528" t="str">
            <v>MONTCLAR</v>
          </cell>
        </row>
        <row r="529">
          <cell r="G529" t="str">
            <v>ST VINCENT LES FORTS</v>
          </cell>
        </row>
        <row r="530">
          <cell r="G530" t="str">
            <v>SEYNE LES ALPES</v>
          </cell>
        </row>
        <row r="531">
          <cell r="G531" t="str">
            <v>SEYNE LES ALPES</v>
          </cell>
        </row>
        <row r="532">
          <cell r="G532" t="str">
            <v>GRENOBLE</v>
          </cell>
        </row>
      </sheetData>
      <sheetData sheetId="2"/>
      <sheetData sheetId="3"/>
      <sheetData sheetId="4"/>
      <sheetData sheetId="5"/>
      <sheetData sheetId="6">
        <row r="4">
          <cell r="F4" t="str">
            <v>MONTCLAR</v>
          </cell>
        </row>
        <row r="5">
          <cell r="F5" t="str">
            <v>MONTCLAR</v>
          </cell>
        </row>
        <row r="6">
          <cell r="F6" t="str">
            <v>SEYNE LES ALPES</v>
          </cell>
        </row>
        <row r="7">
          <cell r="F7" t="str">
            <v>MONTCLAR</v>
          </cell>
        </row>
        <row r="8">
          <cell r="F8" t="str">
            <v>MONTCLAR</v>
          </cell>
        </row>
        <row r="9">
          <cell r="F9" t="str">
            <v>MONTCLAR</v>
          </cell>
        </row>
        <row r="10">
          <cell r="F10" t="str">
            <v>SELONNET</v>
          </cell>
        </row>
        <row r="11">
          <cell r="F11" t="str">
            <v>ST VINCENT LES FORTS</v>
          </cell>
        </row>
        <row r="12">
          <cell r="F12" t="str">
            <v>MONTCLAR</v>
          </cell>
        </row>
        <row r="13">
          <cell r="F13" t="str">
            <v>SEYNE LES ALPES</v>
          </cell>
        </row>
        <row r="14">
          <cell r="F14" t="str">
            <v>MONTCLAR</v>
          </cell>
        </row>
        <row r="15">
          <cell r="F15" t="str">
            <v>MONTCLAR</v>
          </cell>
        </row>
        <row r="16">
          <cell r="F16" t="str">
            <v>MONTCLAR</v>
          </cell>
        </row>
        <row r="17">
          <cell r="F17" t="str">
            <v>MONTCLAR</v>
          </cell>
        </row>
        <row r="18">
          <cell r="F18" t="str">
            <v>MONTCLAR</v>
          </cell>
        </row>
        <row r="19">
          <cell r="F19" t="str">
            <v>MONTCLAR</v>
          </cell>
        </row>
        <row r="20">
          <cell r="F20" t="str">
            <v>MONTCLAR</v>
          </cell>
        </row>
        <row r="21">
          <cell r="F21" t="str">
            <v>MONTCLAR</v>
          </cell>
        </row>
        <row r="22">
          <cell r="F22" t="str">
            <v>MONTCLAR</v>
          </cell>
        </row>
        <row r="23">
          <cell r="F23" t="str">
            <v>SEYNE LES ALPES</v>
          </cell>
        </row>
        <row r="24">
          <cell r="F24" t="str">
            <v>SEYNE LES ALPES</v>
          </cell>
        </row>
        <row r="25">
          <cell r="F25" t="str">
            <v>MONTCLAR</v>
          </cell>
        </row>
        <row r="26">
          <cell r="F26" t="str">
            <v>SEYNE LES ALPES</v>
          </cell>
        </row>
        <row r="27">
          <cell r="F27" t="str">
            <v>MONTCLAR</v>
          </cell>
        </row>
        <row r="28">
          <cell r="F28" t="str">
            <v>ST VINCENT LES FORTS</v>
          </cell>
        </row>
        <row r="29">
          <cell r="F29" t="str">
            <v>ST VINCENT LES FORTS</v>
          </cell>
        </row>
        <row r="30">
          <cell r="F30" t="str">
            <v>ST VINCENT LES FORTS</v>
          </cell>
        </row>
        <row r="31">
          <cell r="F31" t="str">
            <v>SEYNE LES ALPES</v>
          </cell>
        </row>
        <row r="32">
          <cell r="F32" t="str">
            <v>MONTCLAR</v>
          </cell>
        </row>
        <row r="33">
          <cell r="F33" t="str">
            <v>SEYNE LES ALPES</v>
          </cell>
        </row>
        <row r="34">
          <cell r="F34" t="str">
            <v>SEYNE LES ALPES</v>
          </cell>
        </row>
        <row r="35">
          <cell r="F35" t="str">
            <v>SEYNE LES ALPES</v>
          </cell>
        </row>
        <row r="36">
          <cell r="F36" t="str">
            <v>ST VINCENT LES FORTS</v>
          </cell>
        </row>
        <row r="37">
          <cell r="F37" t="str">
            <v>SEYNE LES ALPES</v>
          </cell>
        </row>
        <row r="38">
          <cell r="F38" t="str">
            <v>SELONNET</v>
          </cell>
        </row>
        <row r="74">
          <cell r="A74" t="str">
            <v>Thalwelg 04 (C.O)</v>
          </cell>
          <cell r="B74" t="str">
            <v>H</v>
          </cell>
          <cell r="F74" t="str">
            <v>SELONNET</v>
          </cell>
        </row>
        <row r="75">
          <cell r="A75" t="str">
            <v>Thalwelg 04 (C.O)</v>
          </cell>
          <cell r="B75" t="str">
            <v>F</v>
          </cell>
          <cell r="F75" t="str">
            <v>SEYNE LES ALPES</v>
          </cell>
        </row>
        <row r="76">
          <cell r="A76" t="str">
            <v>Thalwelg 04 (C.O)</v>
          </cell>
          <cell r="B76" t="str">
            <v>F</v>
          </cell>
          <cell r="F76" t="str">
            <v>LA JAVIE</v>
          </cell>
        </row>
        <row r="77">
          <cell r="A77" t="str">
            <v>Thalwelg 04 (C.O)</v>
          </cell>
          <cell r="B77" t="str">
            <v>H</v>
          </cell>
          <cell r="F77" t="str">
            <v>LA JAVIE</v>
          </cell>
        </row>
        <row r="78">
          <cell r="A78" t="str">
            <v>Thalwelg 04 (C.O)</v>
          </cell>
          <cell r="B78" t="str">
            <v>F</v>
          </cell>
          <cell r="F78" t="str">
            <v>SEYNE LES ALPES</v>
          </cell>
        </row>
        <row r="79">
          <cell r="A79" t="str">
            <v>Thalwelg 04 (C.O)</v>
          </cell>
          <cell r="B79" t="str">
            <v>F</v>
          </cell>
          <cell r="F79" t="str">
            <v>SELONNET</v>
          </cell>
        </row>
        <row r="80">
          <cell r="A80" t="str">
            <v>Thalwelg 04 (C.O)</v>
          </cell>
          <cell r="B80" t="str">
            <v>H</v>
          </cell>
          <cell r="F80" t="str">
            <v>SEYNE LES ALPES</v>
          </cell>
        </row>
        <row r="81">
          <cell r="A81" t="str">
            <v>Thalwelg 04 (C.O)</v>
          </cell>
          <cell r="B81" t="str">
            <v>H</v>
          </cell>
          <cell r="F81" t="str">
            <v>SEYNE LES ALPES</v>
          </cell>
        </row>
        <row r="82">
          <cell r="A82" t="str">
            <v>Thalwelg 04 (C.O)</v>
          </cell>
          <cell r="B82" t="str">
            <v>F</v>
          </cell>
          <cell r="F82" t="str">
            <v>MONTCLAR</v>
          </cell>
        </row>
        <row r="83">
          <cell r="A83" t="str">
            <v>Thalwelg 04 (C.O)</v>
          </cell>
          <cell r="B83" t="str">
            <v>H</v>
          </cell>
          <cell r="F83" t="str">
            <v>MONTCLAR</v>
          </cell>
        </row>
        <row r="84">
          <cell r="A84" t="str">
            <v>Thalwelg 04 (C.O)</v>
          </cell>
          <cell r="B84" t="str">
            <v>H</v>
          </cell>
          <cell r="F84" t="str">
            <v>SEYNE LES ALPES</v>
          </cell>
        </row>
        <row r="85">
          <cell r="A85" t="str">
            <v>Thalwelg 04 (C.O)</v>
          </cell>
          <cell r="B85" t="str">
            <v>H</v>
          </cell>
          <cell r="F85" t="str">
            <v>SEYNE LES ALPES</v>
          </cell>
        </row>
        <row r="86">
          <cell r="A86" t="str">
            <v>Thalwelg 04 (C.O)</v>
          </cell>
          <cell r="B86" t="str">
            <v>F</v>
          </cell>
          <cell r="F86" t="str">
            <v>SEYNE LES ALPES</v>
          </cell>
        </row>
        <row r="87">
          <cell r="A87" t="str">
            <v>Thalwelg 04 (C.O)</v>
          </cell>
          <cell r="B87" t="str">
            <v>H</v>
          </cell>
          <cell r="F87" t="str">
            <v>MONTCLAR</v>
          </cell>
        </row>
        <row r="89">
          <cell r="A89" t="str">
            <v>Ski Alpin</v>
          </cell>
          <cell r="B89" t="str">
            <v>H</v>
          </cell>
          <cell r="F89" t="str">
            <v>LA BREOLE</v>
          </cell>
          <cell r="G89">
            <v>1998</v>
          </cell>
        </row>
        <row r="90">
          <cell r="A90" t="str">
            <v>Ski Alpin</v>
          </cell>
          <cell r="B90" t="str">
            <v>H</v>
          </cell>
          <cell r="F90" t="str">
            <v>LA BREOLE</v>
          </cell>
          <cell r="G90">
            <v>2001</v>
          </cell>
        </row>
        <row r="91">
          <cell r="A91" t="str">
            <v>Ski Alpin</v>
          </cell>
          <cell r="B91" t="str">
            <v>F</v>
          </cell>
          <cell r="F91" t="str">
            <v>SEYNE LES ALPES</v>
          </cell>
          <cell r="G91">
            <v>1997</v>
          </cell>
        </row>
        <row r="92">
          <cell r="A92" t="str">
            <v>Ski Alpin</v>
          </cell>
          <cell r="B92" t="str">
            <v>H</v>
          </cell>
          <cell r="F92" t="str">
            <v>MONTCLAR</v>
          </cell>
          <cell r="G92">
            <v>1994</v>
          </cell>
        </row>
        <row r="93">
          <cell r="A93" t="str">
            <v>Ski Alpin</v>
          </cell>
          <cell r="B93" t="str">
            <v>H</v>
          </cell>
          <cell r="F93" t="str">
            <v>SELONNET</v>
          </cell>
          <cell r="G93">
            <v>1996</v>
          </cell>
        </row>
        <row r="94">
          <cell r="A94" t="str">
            <v>Ski Alpin</v>
          </cell>
          <cell r="B94" t="str">
            <v>H</v>
          </cell>
          <cell r="F94" t="str">
            <v>SEYNE LES ALPES</v>
          </cell>
          <cell r="G94">
            <v>1998</v>
          </cell>
        </row>
        <row r="95">
          <cell r="A95" t="str">
            <v>Ski Alpin</v>
          </cell>
          <cell r="B95" t="str">
            <v>F</v>
          </cell>
          <cell r="F95" t="str">
            <v>SEYNE LES ALPES</v>
          </cell>
          <cell r="G95">
            <v>1988</v>
          </cell>
        </row>
        <row r="96">
          <cell r="A96" t="str">
            <v>Ski Alpin</v>
          </cell>
          <cell r="B96" t="str">
            <v>H</v>
          </cell>
          <cell r="F96" t="str">
            <v>SELONNET</v>
          </cell>
          <cell r="G96">
            <v>2002</v>
          </cell>
        </row>
        <row r="97">
          <cell r="A97" t="str">
            <v>Ski Alpin</v>
          </cell>
          <cell r="B97" t="str">
            <v>F</v>
          </cell>
          <cell r="F97" t="str">
            <v>SELONNET</v>
          </cell>
          <cell r="G97">
            <v>2006</v>
          </cell>
        </row>
        <row r="98">
          <cell r="A98" t="str">
            <v>Ski Alpin</v>
          </cell>
          <cell r="B98" t="str">
            <v>H</v>
          </cell>
          <cell r="F98" t="str">
            <v>LA BREOLE</v>
          </cell>
          <cell r="G98">
            <v>2005</v>
          </cell>
        </row>
        <row r="99">
          <cell r="A99" t="str">
            <v>Ski Alpin</v>
          </cell>
          <cell r="B99" t="str">
            <v>H</v>
          </cell>
          <cell r="F99" t="str">
            <v>LA BREOLE</v>
          </cell>
          <cell r="G99">
            <v>1974</v>
          </cell>
        </row>
        <row r="100">
          <cell r="A100" t="str">
            <v>Ski Alpin</v>
          </cell>
          <cell r="B100" t="str">
            <v>H</v>
          </cell>
          <cell r="F100" t="str">
            <v>ST VINCENT LES FORTS</v>
          </cell>
          <cell r="G100">
            <v>2006</v>
          </cell>
        </row>
        <row r="101">
          <cell r="A101" t="str">
            <v>Ski Alpin</v>
          </cell>
          <cell r="B101" t="str">
            <v>H</v>
          </cell>
          <cell r="F101" t="str">
            <v>ANCELLE</v>
          </cell>
          <cell r="G101">
            <v>1996</v>
          </cell>
        </row>
        <row r="102">
          <cell r="A102" t="str">
            <v>Ski Alpin</v>
          </cell>
          <cell r="B102" t="str">
            <v>H</v>
          </cell>
          <cell r="F102" t="str">
            <v>GAP</v>
          </cell>
          <cell r="G102">
            <v>1995</v>
          </cell>
        </row>
        <row r="103">
          <cell r="A103" t="str">
            <v>Ski Alpin</v>
          </cell>
          <cell r="B103" t="str">
            <v>H</v>
          </cell>
          <cell r="F103" t="str">
            <v>LE VERNET</v>
          </cell>
          <cell r="G103">
            <v>1993</v>
          </cell>
        </row>
        <row r="104">
          <cell r="A104" t="str">
            <v>Ski Alpin</v>
          </cell>
          <cell r="B104" t="str">
            <v>H</v>
          </cell>
          <cell r="F104" t="str">
            <v>LA BREOLE</v>
          </cell>
          <cell r="G104">
            <v>2006</v>
          </cell>
        </row>
        <row r="105">
          <cell r="A105" t="str">
            <v>Ski Alpin</v>
          </cell>
          <cell r="B105" t="str">
            <v>H</v>
          </cell>
          <cell r="F105" t="str">
            <v>ASPRES SUR BUECH</v>
          </cell>
          <cell r="G105">
            <v>1993</v>
          </cell>
        </row>
        <row r="106">
          <cell r="A106" t="str">
            <v>Ski Alpin</v>
          </cell>
          <cell r="B106" t="str">
            <v>H</v>
          </cell>
          <cell r="F106" t="str">
            <v>ST VINCENT LES FORTS</v>
          </cell>
          <cell r="G106">
            <v>2004</v>
          </cell>
        </row>
        <row r="107">
          <cell r="A107" t="str">
            <v>Ski Alpin</v>
          </cell>
          <cell r="B107" t="str">
            <v>H</v>
          </cell>
          <cell r="F107" t="str">
            <v>ESPINASSES</v>
          </cell>
          <cell r="G107">
            <v>1996</v>
          </cell>
        </row>
        <row r="108">
          <cell r="A108" t="str">
            <v>Ski Alpin</v>
          </cell>
          <cell r="B108" t="str">
            <v>F</v>
          </cell>
          <cell r="F108" t="str">
            <v>FAYENCE</v>
          </cell>
          <cell r="G108">
            <v>1996</v>
          </cell>
        </row>
        <row r="109">
          <cell r="A109" t="str">
            <v>Ski Alpin</v>
          </cell>
          <cell r="B109" t="str">
            <v>H</v>
          </cell>
          <cell r="F109" t="str">
            <v>DIGNE LES BAINS</v>
          </cell>
          <cell r="G109">
            <v>2001</v>
          </cell>
        </row>
        <row r="110">
          <cell r="A110" t="str">
            <v>Ski Alpin</v>
          </cell>
          <cell r="B110" t="str">
            <v>F</v>
          </cell>
          <cell r="F110" t="str">
            <v>LA BREOLE</v>
          </cell>
          <cell r="G110">
            <v>2006</v>
          </cell>
        </row>
        <row r="111">
          <cell r="A111" t="str">
            <v>Ski Alpin</v>
          </cell>
          <cell r="B111" t="str">
            <v>H</v>
          </cell>
          <cell r="F111" t="str">
            <v>MONTCLAR</v>
          </cell>
          <cell r="G111">
            <v>2006</v>
          </cell>
        </row>
        <row r="112">
          <cell r="A112" t="str">
            <v>Ski Alpin</v>
          </cell>
          <cell r="B112" t="str">
            <v>F</v>
          </cell>
          <cell r="F112" t="str">
            <v>SELONNET</v>
          </cell>
          <cell r="G112">
            <v>1988</v>
          </cell>
        </row>
        <row r="113">
          <cell r="A113" t="str">
            <v>Ski Alpin</v>
          </cell>
          <cell r="B113" t="str">
            <v>F</v>
          </cell>
          <cell r="F113" t="str">
            <v>MONTCLAR</v>
          </cell>
          <cell r="G113">
            <v>2003</v>
          </cell>
        </row>
        <row r="114">
          <cell r="A114" t="str">
            <v>Ski Alpin</v>
          </cell>
          <cell r="B114" t="str">
            <v>F</v>
          </cell>
          <cell r="F114" t="str">
            <v>SELONNET</v>
          </cell>
          <cell r="G114">
            <v>1977</v>
          </cell>
        </row>
        <row r="115">
          <cell r="A115" t="str">
            <v>Ski Alpin</v>
          </cell>
          <cell r="B115" t="str">
            <v>H</v>
          </cell>
          <cell r="F115" t="str">
            <v>MONTCLAR</v>
          </cell>
          <cell r="G115">
            <v>1978</v>
          </cell>
        </row>
        <row r="116">
          <cell r="A116" t="str">
            <v>Ski Alpin</v>
          </cell>
          <cell r="B116" t="str">
            <v>H</v>
          </cell>
          <cell r="F116" t="str">
            <v>SEYNE LES ALPES</v>
          </cell>
          <cell r="G116">
            <v>1947</v>
          </cell>
        </row>
        <row r="117">
          <cell r="A117" t="str">
            <v>Ski Alpin</v>
          </cell>
          <cell r="B117" t="str">
            <v>H</v>
          </cell>
          <cell r="F117" t="str">
            <v>MONTCLAR</v>
          </cell>
          <cell r="G117">
            <v>2007</v>
          </cell>
        </row>
        <row r="118">
          <cell r="A118" t="str">
            <v>Ski Alpin</v>
          </cell>
          <cell r="B118" t="str">
            <v>F</v>
          </cell>
          <cell r="F118" t="str">
            <v>SEYNE LES ALPES</v>
          </cell>
          <cell r="G118">
            <v>2000</v>
          </cell>
        </row>
        <row r="119">
          <cell r="A119" t="str">
            <v>Ski Alpin</v>
          </cell>
          <cell r="B119" t="str">
            <v>H</v>
          </cell>
          <cell r="F119" t="str">
            <v>DIGNE LES BAINS</v>
          </cell>
          <cell r="G119">
            <v>1983</v>
          </cell>
        </row>
        <row r="120">
          <cell r="A120" t="str">
            <v>Ski Alpin</v>
          </cell>
          <cell r="B120" t="str">
            <v>H</v>
          </cell>
          <cell r="F120" t="str">
            <v>SEYNE LES ALPES</v>
          </cell>
          <cell r="G120">
            <v>1940</v>
          </cell>
        </row>
        <row r="121">
          <cell r="A121" t="str">
            <v>Ski Alpin</v>
          </cell>
          <cell r="B121" t="str">
            <v>F</v>
          </cell>
          <cell r="F121" t="str">
            <v>SELONNET</v>
          </cell>
          <cell r="G121">
            <v>1980</v>
          </cell>
        </row>
        <row r="122">
          <cell r="A122" t="str">
            <v>Ski Alpin</v>
          </cell>
          <cell r="B122" t="str">
            <v>H</v>
          </cell>
          <cell r="F122" t="str">
            <v>SEYNE LES ALPES</v>
          </cell>
          <cell r="G122">
            <v>1991</v>
          </cell>
        </row>
        <row r="123">
          <cell r="A123" t="str">
            <v>Ski Alpin</v>
          </cell>
          <cell r="B123" t="str">
            <v>H</v>
          </cell>
          <cell r="F123" t="str">
            <v>PRA LOUP</v>
          </cell>
          <cell r="G123">
            <v>1977</v>
          </cell>
        </row>
        <row r="124">
          <cell r="A124" t="str">
            <v>Ski Alpin</v>
          </cell>
          <cell r="B124" t="str">
            <v>H</v>
          </cell>
          <cell r="F124" t="str">
            <v>MONTCLAR</v>
          </cell>
          <cell r="G124">
            <v>1944</v>
          </cell>
        </row>
        <row r="125">
          <cell r="A125" t="str">
            <v>Ski Alpin</v>
          </cell>
          <cell r="B125" t="str">
            <v>H</v>
          </cell>
          <cell r="F125" t="str">
            <v>LA SAULCE</v>
          </cell>
          <cell r="G125">
            <v>1996</v>
          </cell>
        </row>
        <row r="126">
          <cell r="A126" t="str">
            <v>Ski Alpin</v>
          </cell>
          <cell r="B126" t="str">
            <v>F</v>
          </cell>
          <cell r="F126" t="str">
            <v>SEYNE LES ALPES</v>
          </cell>
          <cell r="G126">
            <v>1989</v>
          </cell>
        </row>
        <row r="127">
          <cell r="A127" t="str">
            <v>Ski Alpin</v>
          </cell>
          <cell r="B127" t="str">
            <v>H</v>
          </cell>
          <cell r="F127" t="str">
            <v>SELONNET</v>
          </cell>
          <cell r="G127">
            <v>1960</v>
          </cell>
        </row>
        <row r="128">
          <cell r="A128" t="str">
            <v>Ski Alpin</v>
          </cell>
          <cell r="B128" t="str">
            <v>H</v>
          </cell>
          <cell r="F128" t="str">
            <v>GAP</v>
          </cell>
          <cell r="G128">
            <v>1994</v>
          </cell>
        </row>
        <row r="129">
          <cell r="A129" t="str">
            <v>Ski Alpin</v>
          </cell>
          <cell r="B129" t="str">
            <v>H</v>
          </cell>
          <cell r="F129" t="str">
            <v>GAP</v>
          </cell>
          <cell r="G129">
            <v>1991</v>
          </cell>
        </row>
        <row r="130">
          <cell r="A130" t="str">
            <v>Ski Alpin</v>
          </cell>
          <cell r="B130" t="str">
            <v>F</v>
          </cell>
          <cell r="F130" t="str">
            <v>GAP</v>
          </cell>
          <cell r="G130">
            <v>1997</v>
          </cell>
        </row>
        <row r="131">
          <cell r="A131" t="str">
            <v>Ski Alpin</v>
          </cell>
          <cell r="B131" t="str">
            <v>F</v>
          </cell>
          <cell r="F131" t="str">
            <v>SEYNE LES ALPES</v>
          </cell>
          <cell r="G131">
            <v>2000</v>
          </cell>
        </row>
        <row r="132">
          <cell r="A132" t="str">
            <v>Ski Alpin</v>
          </cell>
          <cell r="B132" t="str">
            <v>H</v>
          </cell>
          <cell r="F132" t="str">
            <v>SEYNE LES ALPES</v>
          </cell>
          <cell r="G132">
            <v>1997</v>
          </cell>
        </row>
        <row r="133">
          <cell r="A133" t="str">
            <v>Ski Alpin</v>
          </cell>
          <cell r="B133" t="str">
            <v>H</v>
          </cell>
          <cell r="F133" t="str">
            <v>LA SAULCE</v>
          </cell>
          <cell r="G133">
            <v>1997</v>
          </cell>
        </row>
        <row r="134">
          <cell r="A134" t="str">
            <v>Ski Alpin</v>
          </cell>
          <cell r="B134" t="str">
            <v>H</v>
          </cell>
          <cell r="F134" t="str">
            <v>LA SAULCE</v>
          </cell>
          <cell r="G134">
            <v>1995</v>
          </cell>
        </row>
        <row r="135">
          <cell r="A135" t="str">
            <v>Ski Alpin</v>
          </cell>
          <cell r="B135" t="str">
            <v>H</v>
          </cell>
          <cell r="F135" t="str">
            <v>GAP</v>
          </cell>
          <cell r="G135">
            <v>1995</v>
          </cell>
        </row>
        <row r="136">
          <cell r="A136" t="str">
            <v>Ski Alpin</v>
          </cell>
          <cell r="B136" t="str">
            <v>F</v>
          </cell>
          <cell r="F136" t="str">
            <v>ST VINCENT LES FORTS</v>
          </cell>
          <cell r="G136">
            <v>2006</v>
          </cell>
        </row>
        <row r="137">
          <cell r="A137" t="str">
            <v>Ski Alpin</v>
          </cell>
          <cell r="B137" t="str">
            <v>H</v>
          </cell>
          <cell r="F137" t="str">
            <v>LE LAUZET UBAYE</v>
          </cell>
          <cell r="G137">
            <v>1989</v>
          </cell>
        </row>
        <row r="138">
          <cell r="A138" t="str">
            <v>Ski Alpin</v>
          </cell>
          <cell r="B138" t="str">
            <v>H</v>
          </cell>
          <cell r="F138" t="str">
            <v>SEYNE LES ALPES</v>
          </cell>
          <cell r="G138">
            <v>1988</v>
          </cell>
        </row>
        <row r="139">
          <cell r="A139" t="str">
            <v>Ski Alpin</v>
          </cell>
          <cell r="B139" t="str">
            <v>H</v>
          </cell>
          <cell r="F139" t="str">
            <v>MONTCLAR</v>
          </cell>
          <cell r="G139">
            <v>1974</v>
          </cell>
        </row>
        <row r="140">
          <cell r="A140" t="str">
            <v>Ski Alpin</v>
          </cell>
          <cell r="B140" t="str">
            <v>H</v>
          </cell>
          <cell r="F140" t="str">
            <v>MONTCLAR</v>
          </cell>
          <cell r="G140">
            <v>2004</v>
          </cell>
        </row>
        <row r="141">
          <cell r="A141" t="str">
            <v>Ski Alpin</v>
          </cell>
          <cell r="B141" t="str">
            <v>F</v>
          </cell>
          <cell r="F141" t="str">
            <v>MONTCLAR</v>
          </cell>
          <cell r="G141">
            <v>1973</v>
          </cell>
        </row>
        <row r="142">
          <cell r="A142" t="str">
            <v>Ski Alpin</v>
          </cell>
          <cell r="B142" t="str">
            <v>H</v>
          </cell>
          <cell r="F142" t="str">
            <v>THOARD</v>
          </cell>
          <cell r="G142">
            <v>1991</v>
          </cell>
        </row>
        <row r="143">
          <cell r="A143" t="str">
            <v>Ski Alpin</v>
          </cell>
          <cell r="B143" t="str">
            <v>F</v>
          </cell>
          <cell r="F143" t="str">
            <v>LA BREOLE</v>
          </cell>
          <cell r="G143">
            <v>2004</v>
          </cell>
        </row>
        <row r="144">
          <cell r="A144" t="str">
            <v>Ski Alpin</v>
          </cell>
          <cell r="B144" t="str">
            <v>H</v>
          </cell>
          <cell r="F144" t="str">
            <v>LA BREOLE</v>
          </cell>
          <cell r="G144">
            <v>2001</v>
          </cell>
        </row>
        <row r="145">
          <cell r="A145" t="str">
            <v>Ski Alpin</v>
          </cell>
          <cell r="B145" t="str">
            <v>H</v>
          </cell>
          <cell r="F145" t="str">
            <v>SEYNE LES ALPES</v>
          </cell>
          <cell r="G145">
            <v>1982</v>
          </cell>
        </row>
        <row r="146">
          <cell r="A146" t="str">
            <v>Ski Alpin</v>
          </cell>
          <cell r="B146" t="str">
            <v>H</v>
          </cell>
          <cell r="F146" t="str">
            <v>SEYNE LES ALPES</v>
          </cell>
          <cell r="G146">
            <v>1975</v>
          </cell>
        </row>
        <row r="147">
          <cell r="A147" t="str">
            <v>Ski Alpin</v>
          </cell>
          <cell r="B147" t="str">
            <v>H</v>
          </cell>
          <cell r="F147" t="str">
            <v>GAP</v>
          </cell>
          <cell r="G147">
            <v>1995</v>
          </cell>
        </row>
        <row r="148">
          <cell r="A148" t="str">
            <v>Ski Alpin</v>
          </cell>
          <cell r="B148" t="str">
            <v>H</v>
          </cell>
          <cell r="F148" t="str">
            <v>MONTCLAR</v>
          </cell>
          <cell r="G148">
            <v>2000</v>
          </cell>
        </row>
        <row r="149">
          <cell r="A149" t="str">
            <v>Ski Alpin</v>
          </cell>
          <cell r="B149" t="str">
            <v>H</v>
          </cell>
          <cell r="F149" t="str">
            <v>SELONNET</v>
          </cell>
          <cell r="G149">
            <v>1988</v>
          </cell>
        </row>
        <row r="150">
          <cell r="A150" t="str">
            <v>Ski Alpin</v>
          </cell>
          <cell r="B150" t="str">
            <v>F</v>
          </cell>
          <cell r="F150" t="str">
            <v>SELONNET</v>
          </cell>
          <cell r="G150">
            <v>1992</v>
          </cell>
        </row>
        <row r="151">
          <cell r="A151" t="str">
            <v>Ski Alpin</v>
          </cell>
          <cell r="B151" t="str">
            <v>H</v>
          </cell>
          <cell r="F151" t="str">
            <v>SELONNET</v>
          </cell>
          <cell r="G151">
            <v>1985</v>
          </cell>
        </row>
        <row r="152">
          <cell r="A152" t="str">
            <v>Ski Alpin</v>
          </cell>
          <cell r="B152" t="str">
            <v>H</v>
          </cell>
          <cell r="F152" t="str">
            <v>MONTCLAR</v>
          </cell>
          <cell r="G152">
            <v>1971</v>
          </cell>
        </row>
        <row r="153">
          <cell r="A153" t="str">
            <v>Ski Alpin</v>
          </cell>
          <cell r="B153" t="str">
            <v>H</v>
          </cell>
          <cell r="F153" t="str">
            <v>MONTCLAR</v>
          </cell>
          <cell r="G153">
            <v>2000</v>
          </cell>
        </row>
        <row r="154">
          <cell r="A154" t="str">
            <v>Ski Alpin</v>
          </cell>
          <cell r="B154" t="str">
            <v>H</v>
          </cell>
          <cell r="F154" t="str">
            <v>MONTCLAR</v>
          </cell>
          <cell r="G154">
            <v>1972</v>
          </cell>
        </row>
        <row r="155">
          <cell r="A155" t="str">
            <v>Ski Alpin</v>
          </cell>
          <cell r="B155" t="str">
            <v>H</v>
          </cell>
          <cell r="F155" t="str">
            <v>MONTCLAR</v>
          </cell>
          <cell r="G155">
            <v>2002</v>
          </cell>
        </row>
        <row r="156">
          <cell r="A156" t="str">
            <v>Ski Alpin</v>
          </cell>
          <cell r="B156" t="str">
            <v>F</v>
          </cell>
          <cell r="F156" t="str">
            <v>MONTCLAR</v>
          </cell>
          <cell r="G156">
            <v>1970</v>
          </cell>
        </row>
        <row r="157">
          <cell r="A157" t="str">
            <v>Ski Alpin</v>
          </cell>
          <cell r="B157" t="str">
            <v>F</v>
          </cell>
          <cell r="F157" t="str">
            <v>ST VINCENT LES FORTS</v>
          </cell>
          <cell r="G157">
            <v>1984</v>
          </cell>
        </row>
        <row r="158">
          <cell r="A158" t="str">
            <v>Ski Alpin</v>
          </cell>
          <cell r="B158" t="str">
            <v>H</v>
          </cell>
          <cell r="F158" t="str">
            <v>MONTCLAR</v>
          </cell>
          <cell r="G158">
            <v>2003</v>
          </cell>
        </row>
        <row r="159">
          <cell r="A159" t="str">
            <v>Ski Alpin</v>
          </cell>
          <cell r="B159" t="str">
            <v>H</v>
          </cell>
          <cell r="F159" t="str">
            <v>MONTCLAR</v>
          </cell>
          <cell r="G159">
            <v>1968</v>
          </cell>
        </row>
        <row r="160">
          <cell r="A160" t="str">
            <v>Ski Alpin</v>
          </cell>
          <cell r="B160" t="str">
            <v>H</v>
          </cell>
          <cell r="F160" t="str">
            <v>MONTCLAR</v>
          </cell>
          <cell r="G160">
            <v>2005</v>
          </cell>
        </row>
        <row r="161">
          <cell r="A161" t="str">
            <v>Ski Alpin</v>
          </cell>
          <cell r="B161" t="str">
            <v>H</v>
          </cell>
          <cell r="F161" t="str">
            <v>SEYNE LES ALPES</v>
          </cell>
          <cell r="G161">
            <v>1982</v>
          </cell>
        </row>
        <row r="162">
          <cell r="A162" t="str">
            <v>Ski Alpin</v>
          </cell>
          <cell r="B162" t="str">
            <v>F</v>
          </cell>
          <cell r="F162" t="str">
            <v>BATIE NEUVE</v>
          </cell>
          <cell r="G162">
            <v>1997</v>
          </cell>
        </row>
        <row r="163">
          <cell r="A163" t="str">
            <v>Ski Alpin</v>
          </cell>
          <cell r="B163" t="str">
            <v>F</v>
          </cell>
          <cell r="F163" t="str">
            <v>LA BATIE NEUVE</v>
          </cell>
          <cell r="G163">
            <v>1993</v>
          </cell>
        </row>
        <row r="164">
          <cell r="A164" t="str">
            <v>Ski Alpin</v>
          </cell>
          <cell r="B164" t="str">
            <v>H</v>
          </cell>
          <cell r="F164" t="str">
            <v>LA BATIE NEUVE</v>
          </cell>
          <cell r="G164">
            <v>1961</v>
          </cell>
        </row>
        <row r="165">
          <cell r="A165" t="str">
            <v>Ski Alpin</v>
          </cell>
          <cell r="B165" t="str">
            <v>H</v>
          </cell>
          <cell r="F165" t="str">
            <v>MONTCLAR</v>
          </cell>
          <cell r="G165">
            <v>2004</v>
          </cell>
        </row>
        <row r="166">
          <cell r="A166" t="str">
            <v>Ski Alpin</v>
          </cell>
          <cell r="B166" t="str">
            <v>F</v>
          </cell>
          <cell r="F166" t="str">
            <v>MONTCLAR</v>
          </cell>
          <cell r="G166">
            <v>2006</v>
          </cell>
        </row>
        <row r="167">
          <cell r="A167" t="str">
            <v>Ski Alpin</v>
          </cell>
          <cell r="B167" t="str">
            <v>H</v>
          </cell>
          <cell r="F167" t="str">
            <v>SEYNE LES ALPES</v>
          </cell>
          <cell r="G167">
            <v>1973</v>
          </cell>
        </row>
        <row r="168">
          <cell r="A168" t="str">
            <v>Ski Alpin</v>
          </cell>
          <cell r="B168" t="str">
            <v>H</v>
          </cell>
          <cell r="F168" t="str">
            <v>SEYNE LES ALPES</v>
          </cell>
          <cell r="G168">
            <v>1973</v>
          </cell>
        </row>
        <row r="169">
          <cell r="A169" t="str">
            <v>Ski Alpin</v>
          </cell>
          <cell r="B169" t="str">
            <v>H</v>
          </cell>
          <cell r="F169" t="str">
            <v>GAP</v>
          </cell>
          <cell r="G169">
            <v>1994</v>
          </cell>
        </row>
        <row r="170">
          <cell r="A170" t="str">
            <v>Ski Alpin</v>
          </cell>
          <cell r="B170" t="str">
            <v>H</v>
          </cell>
          <cell r="F170" t="str">
            <v>MONTCLAR</v>
          </cell>
          <cell r="G170">
            <v>2005</v>
          </cell>
        </row>
        <row r="171">
          <cell r="A171" t="str">
            <v>Ski Alpin</v>
          </cell>
          <cell r="B171" t="str">
            <v>H</v>
          </cell>
          <cell r="F171" t="str">
            <v>SEYNE LES ALPES</v>
          </cell>
          <cell r="G171">
            <v>1994</v>
          </cell>
        </row>
        <row r="172">
          <cell r="A172" t="str">
            <v>Ski Alpin</v>
          </cell>
          <cell r="B172" t="str">
            <v>H</v>
          </cell>
          <cell r="F172" t="str">
            <v>SEYNE LES ALPES</v>
          </cell>
          <cell r="G172">
            <v>1955</v>
          </cell>
        </row>
        <row r="173">
          <cell r="A173" t="str">
            <v>Ski Alpin</v>
          </cell>
          <cell r="B173" t="str">
            <v>F</v>
          </cell>
          <cell r="F173" t="str">
            <v>SEYNE LES ALPES</v>
          </cell>
          <cell r="G173">
            <v>1977</v>
          </cell>
        </row>
        <row r="174">
          <cell r="A174" t="str">
            <v>Ski Alpin</v>
          </cell>
          <cell r="B174" t="str">
            <v>F</v>
          </cell>
          <cell r="F174" t="str">
            <v>MONTCLAR</v>
          </cell>
          <cell r="G174">
            <v>1994</v>
          </cell>
        </row>
        <row r="175">
          <cell r="A175" t="str">
            <v>Ski Alpin</v>
          </cell>
          <cell r="B175" t="str">
            <v>H</v>
          </cell>
          <cell r="F175" t="str">
            <v>SEYNE LES ALPES</v>
          </cell>
          <cell r="G175">
            <v>1997</v>
          </cell>
        </row>
        <row r="176">
          <cell r="A176" t="str">
            <v>Ski Alpin</v>
          </cell>
          <cell r="B176" t="str">
            <v>H</v>
          </cell>
          <cell r="F176" t="str">
            <v>SEYNE LES ALPES</v>
          </cell>
          <cell r="G176">
            <v>2000</v>
          </cell>
        </row>
        <row r="177">
          <cell r="A177" t="str">
            <v>Ski Alpin</v>
          </cell>
          <cell r="B177" t="str">
            <v>H</v>
          </cell>
          <cell r="F177" t="str">
            <v>SEYNE LES ALPES</v>
          </cell>
          <cell r="G177">
            <v>2003</v>
          </cell>
        </row>
        <row r="178">
          <cell r="A178" t="str">
            <v>Ski Alpin</v>
          </cell>
          <cell r="B178" t="str">
            <v>H</v>
          </cell>
          <cell r="F178" t="str">
            <v>AUZET</v>
          </cell>
          <cell r="G178">
            <v>1992</v>
          </cell>
        </row>
        <row r="179">
          <cell r="A179" t="str">
            <v>Ski Alpin</v>
          </cell>
          <cell r="B179" t="str">
            <v>H</v>
          </cell>
          <cell r="F179" t="str">
            <v>AUZET</v>
          </cell>
          <cell r="G179">
            <v>1997</v>
          </cell>
        </row>
        <row r="180">
          <cell r="A180" t="str">
            <v>Ski Alpin</v>
          </cell>
          <cell r="B180" t="str">
            <v>F</v>
          </cell>
          <cell r="F180" t="str">
            <v>MONTCLAR</v>
          </cell>
          <cell r="G180">
            <v>1995</v>
          </cell>
        </row>
        <row r="181">
          <cell r="A181" t="str">
            <v>Ski Alpin</v>
          </cell>
          <cell r="B181" t="str">
            <v>H</v>
          </cell>
          <cell r="F181" t="str">
            <v>CROTS</v>
          </cell>
          <cell r="G181">
            <v>1997</v>
          </cell>
        </row>
        <row r="182">
          <cell r="A182" t="str">
            <v>Ski Alpin</v>
          </cell>
          <cell r="B182" t="str">
            <v>H</v>
          </cell>
          <cell r="F182" t="str">
            <v>MONTCLAR</v>
          </cell>
          <cell r="G182">
            <v>2005</v>
          </cell>
        </row>
        <row r="183">
          <cell r="A183" t="str">
            <v>Ski Alpin</v>
          </cell>
          <cell r="B183" t="str">
            <v>H</v>
          </cell>
          <cell r="F183" t="str">
            <v>SEYNE LES ALPES</v>
          </cell>
          <cell r="G183">
            <v>1994</v>
          </cell>
        </row>
        <row r="184">
          <cell r="A184" t="str">
            <v>Ski Alpin</v>
          </cell>
          <cell r="B184" t="str">
            <v>H</v>
          </cell>
          <cell r="F184" t="str">
            <v>SEYNE LES ALPES</v>
          </cell>
          <cell r="G184">
            <v>1991</v>
          </cell>
        </row>
        <row r="185">
          <cell r="A185" t="str">
            <v>Ski Alpin</v>
          </cell>
          <cell r="B185" t="str">
            <v>H</v>
          </cell>
          <cell r="F185" t="str">
            <v>LE VERNET</v>
          </cell>
          <cell r="G185">
            <v>1996</v>
          </cell>
        </row>
        <row r="186">
          <cell r="A186" t="str">
            <v>Ski Alpin</v>
          </cell>
          <cell r="B186" t="str">
            <v>H</v>
          </cell>
          <cell r="F186" t="str">
            <v>LE VERNET</v>
          </cell>
          <cell r="G186">
            <v>1993</v>
          </cell>
        </row>
        <row r="187">
          <cell r="A187" t="str">
            <v>Ski Alpin</v>
          </cell>
          <cell r="B187" t="str">
            <v>H</v>
          </cell>
          <cell r="F187" t="str">
            <v>LE VERNET</v>
          </cell>
          <cell r="G187">
            <v>1995</v>
          </cell>
        </row>
        <row r="188">
          <cell r="A188" t="str">
            <v>Ski Alpin</v>
          </cell>
          <cell r="B188" t="str">
            <v>F</v>
          </cell>
          <cell r="F188" t="str">
            <v>SEYNE LES ALPES</v>
          </cell>
          <cell r="G188">
            <v>2000</v>
          </cell>
        </row>
        <row r="189">
          <cell r="A189" t="str">
            <v>Ski Alpin</v>
          </cell>
          <cell r="B189" t="str">
            <v>H</v>
          </cell>
          <cell r="F189" t="str">
            <v>GAP</v>
          </cell>
          <cell r="G189">
            <v>1995</v>
          </cell>
        </row>
        <row r="190">
          <cell r="A190" t="str">
            <v>Ski Alpin</v>
          </cell>
          <cell r="B190" t="str">
            <v>H</v>
          </cell>
          <cell r="F190" t="str">
            <v>SEYNE LES ALPES</v>
          </cell>
          <cell r="G190">
            <v>1994</v>
          </cell>
        </row>
        <row r="191">
          <cell r="A191" t="str">
            <v>Ski Alpin</v>
          </cell>
          <cell r="B191" t="str">
            <v>H</v>
          </cell>
          <cell r="F191" t="str">
            <v>ST VINCENT LES FORTS</v>
          </cell>
          <cell r="G191">
            <v>2002</v>
          </cell>
        </row>
        <row r="192">
          <cell r="A192" t="str">
            <v>Ski Alpin</v>
          </cell>
          <cell r="B192" t="str">
            <v>H</v>
          </cell>
          <cell r="F192" t="str">
            <v>LE VERNET</v>
          </cell>
          <cell r="G192">
            <v>1985</v>
          </cell>
        </row>
        <row r="193">
          <cell r="A193" t="str">
            <v>Ski Alpin</v>
          </cell>
          <cell r="B193" t="str">
            <v>F</v>
          </cell>
          <cell r="F193" t="str">
            <v>SEYNE LES ALPES</v>
          </cell>
          <cell r="G193">
            <v>1962</v>
          </cell>
        </row>
        <row r="194">
          <cell r="A194" t="str">
            <v>Ski Alpin</v>
          </cell>
          <cell r="B194" t="str">
            <v>H</v>
          </cell>
          <cell r="F194" t="str">
            <v>ST VINCENT LES FORTS</v>
          </cell>
          <cell r="G194">
            <v>2006</v>
          </cell>
        </row>
        <row r="195">
          <cell r="A195" t="str">
            <v>Ski Alpin</v>
          </cell>
          <cell r="B195" t="str">
            <v>H</v>
          </cell>
          <cell r="F195" t="str">
            <v>ST VINCENT LES FORTS</v>
          </cell>
          <cell r="G195">
            <v>1962</v>
          </cell>
        </row>
        <row r="196">
          <cell r="A196" t="str">
            <v>Ski Alpin</v>
          </cell>
          <cell r="B196" t="str">
            <v>H</v>
          </cell>
          <cell r="F196" t="str">
            <v>ST VINCENT LES FORTS</v>
          </cell>
          <cell r="G196">
            <v>1999</v>
          </cell>
        </row>
        <row r="197">
          <cell r="A197" t="str">
            <v>Ski Alpin</v>
          </cell>
          <cell r="B197" t="str">
            <v>H</v>
          </cell>
          <cell r="F197" t="str">
            <v>CHATEAUX ARNOUX</v>
          </cell>
          <cell r="G197">
            <v>1951</v>
          </cell>
        </row>
        <row r="198">
          <cell r="A198" t="str">
            <v>Ski Alpin</v>
          </cell>
          <cell r="B198" t="str">
            <v>H</v>
          </cell>
          <cell r="F198" t="str">
            <v>EMBRUN</v>
          </cell>
          <cell r="G198">
            <v>1989</v>
          </cell>
        </row>
        <row r="199">
          <cell r="A199" t="str">
            <v>Ski Alpin</v>
          </cell>
          <cell r="B199" t="str">
            <v>H</v>
          </cell>
          <cell r="F199" t="str">
            <v>ST PAUL</v>
          </cell>
          <cell r="G199">
            <v>1950</v>
          </cell>
        </row>
        <row r="200">
          <cell r="A200" t="str">
            <v>Ski Alpin</v>
          </cell>
          <cell r="B200" t="str">
            <v>H</v>
          </cell>
          <cell r="F200" t="str">
            <v>LA BREOLE</v>
          </cell>
          <cell r="G200">
            <v>1984</v>
          </cell>
        </row>
        <row r="201">
          <cell r="A201" t="str">
            <v>Ski Alpin</v>
          </cell>
          <cell r="B201" t="str">
            <v>H</v>
          </cell>
          <cell r="F201" t="str">
            <v>MONTCLAR</v>
          </cell>
          <cell r="G201">
            <v>1987</v>
          </cell>
        </row>
        <row r="202">
          <cell r="A202" t="str">
            <v>Ski Alpin</v>
          </cell>
          <cell r="B202" t="str">
            <v>H</v>
          </cell>
          <cell r="F202" t="str">
            <v>SEYNE LES ALPES</v>
          </cell>
          <cell r="G202">
            <v>2002</v>
          </cell>
        </row>
        <row r="203">
          <cell r="A203" t="str">
            <v>Ski Alpin</v>
          </cell>
          <cell r="B203" t="str">
            <v>H</v>
          </cell>
          <cell r="F203" t="str">
            <v>GAP</v>
          </cell>
          <cell r="G203">
            <v>1994</v>
          </cell>
        </row>
        <row r="204">
          <cell r="A204" t="str">
            <v>Ski Alpin</v>
          </cell>
          <cell r="B204" t="str">
            <v>F</v>
          </cell>
          <cell r="F204" t="str">
            <v>SEYNE LES ALPES</v>
          </cell>
          <cell r="G204">
            <v>2005</v>
          </cell>
        </row>
        <row r="205">
          <cell r="A205" t="str">
            <v>Ski Alpin</v>
          </cell>
          <cell r="B205" t="str">
            <v>H</v>
          </cell>
          <cell r="F205" t="str">
            <v>SEYNE LES ALPES</v>
          </cell>
          <cell r="G205">
            <v>2003</v>
          </cell>
        </row>
        <row r="206">
          <cell r="A206" t="str">
            <v>Ski Alpin</v>
          </cell>
          <cell r="B206" t="str">
            <v>F</v>
          </cell>
          <cell r="F206" t="str">
            <v>SEYNE LES ALPES</v>
          </cell>
          <cell r="G206">
            <v>2000</v>
          </cell>
        </row>
        <row r="207">
          <cell r="A207" t="str">
            <v>Ski Alpin</v>
          </cell>
          <cell r="B207" t="str">
            <v>H</v>
          </cell>
          <cell r="F207" t="str">
            <v>AIX EN PROVENCE</v>
          </cell>
          <cell r="G207">
            <v>1999</v>
          </cell>
        </row>
        <row r="208">
          <cell r="A208" t="str">
            <v>Ski Alpin</v>
          </cell>
          <cell r="B208" t="str">
            <v>H</v>
          </cell>
          <cell r="F208" t="str">
            <v>AIX EN PROVENCE</v>
          </cell>
          <cell r="G208">
            <v>1996</v>
          </cell>
        </row>
        <row r="209">
          <cell r="A209" t="str">
            <v>Ski Alpin</v>
          </cell>
          <cell r="B209" t="str">
            <v>H</v>
          </cell>
          <cell r="F209" t="str">
            <v>SEYNE LES ALPES</v>
          </cell>
          <cell r="G209">
            <v>1993</v>
          </cell>
        </row>
        <row r="210">
          <cell r="A210" t="str">
            <v>Ski Alpin</v>
          </cell>
          <cell r="B210" t="str">
            <v>H</v>
          </cell>
          <cell r="F210" t="str">
            <v>MONTCLAR</v>
          </cell>
          <cell r="G210">
            <v>1985</v>
          </cell>
        </row>
        <row r="211">
          <cell r="A211" t="str">
            <v>Ski Alpin</v>
          </cell>
          <cell r="B211" t="str">
            <v>H</v>
          </cell>
          <cell r="F211" t="str">
            <v>MONTCLAR</v>
          </cell>
          <cell r="G211">
            <v>1980</v>
          </cell>
        </row>
        <row r="212">
          <cell r="A212" t="str">
            <v>Ski Alpin</v>
          </cell>
          <cell r="B212" t="str">
            <v>H</v>
          </cell>
          <cell r="F212" t="str">
            <v>LE VERNET</v>
          </cell>
          <cell r="G212">
            <v>1994</v>
          </cell>
        </row>
        <row r="213">
          <cell r="A213" t="str">
            <v>Ski Alpin</v>
          </cell>
          <cell r="B213" t="str">
            <v>F</v>
          </cell>
          <cell r="F213" t="str">
            <v>MONTCLAR</v>
          </cell>
          <cell r="G213">
            <v>1972</v>
          </cell>
        </row>
        <row r="214">
          <cell r="A214" t="str">
            <v>Ski Alpin</v>
          </cell>
          <cell r="B214" t="str">
            <v>H</v>
          </cell>
          <cell r="F214" t="str">
            <v>TURRIERS</v>
          </cell>
          <cell r="G214">
            <v>1999</v>
          </cell>
        </row>
        <row r="215">
          <cell r="A215" t="str">
            <v>Ski Alpin</v>
          </cell>
          <cell r="B215" t="str">
            <v>H</v>
          </cell>
          <cell r="F215" t="str">
            <v>LA SAULCE</v>
          </cell>
          <cell r="G215">
            <v>1998</v>
          </cell>
        </row>
        <row r="216">
          <cell r="A216" t="str">
            <v>Ski Alpin</v>
          </cell>
          <cell r="B216" t="str">
            <v>H</v>
          </cell>
          <cell r="F216" t="str">
            <v>RIBIERS</v>
          </cell>
          <cell r="G216">
            <v>1993</v>
          </cell>
        </row>
        <row r="217">
          <cell r="A217" t="str">
            <v>Ski Alpin</v>
          </cell>
          <cell r="B217" t="str">
            <v>H</v>
          </cell>
          <cell r="F217" t="str">
            <v>RIBIERS</v>
          </cell>
          <cell r="G217">
            <v>1971</v>
          </cell>
        </row>
        <row r="218">
          <cell r="A218" t="str">
            <v>Ski Alpin</v>
          </cell>
          <cell r="B218" t="str">
            <v>H</v>
          </cell>
          <cell r="F218" t="str">
            <v>MONTCLAR</v>
          </cell>
          <cell r="G218">
            <v>1992</v>
          </cell>
        </row>
        <row r="219">
          <cell r="A219" t="str">
            <v>Ski Alpin</v>
          </cell>
          <cell r="B219" t="str">
            <v>H</v>
          </cell>
          <cell r="F219" t="str">
            <v>MONTCLAR</v>
          </cell>
          <cell r="G219">
            <v>1995</v>
          </cell>
        </row>
        <row r="220">
          <cell r="A220" t="str">
            <v>Ski Alpin</v>
          </cell>
          <cell r="B220" t="str">
            <v>H</v>
          </cell>
          <cell r="F220" t="str">
            <v>DIGNE LES BAINS</v>
          </cell>
          <cell r="G220">
            <v>1996</v>
          </cell>
        </row>
        <row r="221">
          <cell r="A221" t="str">
            <v>Ski Alpin</v>
          </cell>
          <cell r="B221" t="str">
            <v>H</v>
          </cell>
          <cell r="F221" t="str">
            <v>DIGNE LES BAINS</v>
          </cell>
          <cell r="G221">
            <v>1987</v>
          </cell>
        </row>
        <row r="222">
          <cell r="A222" t="str">
            <v>Ski Alpin</v>
          </cell>
          <cell r="B222" t="str">
            <v>H</v>
          </cell>
          <cell r="F222" t="str">
            <v>MONTCLAR</v>
          </cell>
          <cell r="G222">
            <v>1953</v>
          </cell>
        </row>
        <row r="223">
          <cell r="A223" t="str">
            <v>Ski Alpin</v>
          </cell>
          <cell r="B223" t="str">
            <v>F</v>
          </cell>
          <cell r="F223" t="str">
            <v>ST VINCENT LES FORTS</v>
          </cell>
          <cell r="G223">
            <v>2004</v>
          </cell>
        </row>
        <row r="224">
          <cell r="A224" t="str">
            <v>Ski Alpin</v>
          </cell>
          <cell r="B224" t="str">
            <v>H</v>
          </cell>
          <cell r="F224" t="str">
            <v>ST VINCENT LES FORTS</v>
          </cell>
          <cell r="G224">
            <v>1973</v>
          </cell>
        </row>
        <row r="225">
          <cell r="A225" t="str">
            <v>Ski Alpin</v>
          </cell>
          <cell r="B225" t="str">
            <v>F</v>
          </cell>
          <cell r="F225" t="str">
            <v>ST VINCENT LES FORTS</v>
          </cell>
          <cell r="G225">
            <v>1978</v>
          </cell>
        </row>
        <row r="226">
          <cell r="A226" t="str">
            <v>Ski Alpin</v>
          </cell>
          <cell r="B226" t="str">
            <v>H</v>
          </cell>
          <cell r="F226" t="str">
            <v>MONTMAUR</v>
          </cell>
          <cell r="G226">
            <v>1995</v>
          </cell>
        </row>
        <row r="227">
          <cell r="A227" t="str">
            <v>Ski Alpin</v>
          </cell>
          <cell r="B227" t="str">
            <v>H</v>
          </cell>
          <cell r="F227" t="str">
            <v>MONTMAUR</v>
          </cell>
          <cell r="G227">
            <v>1993</v>
          </cell>
        </row>
        <row r="228">
          <cell r="A228" t="str">
            <v>Ski Alpin</v>
          </cell>
          <cell r="B228" t="str">
            <v>H</v>
          </cell>
          <cell r="F228" t="str">
            <v>SIGOYER</v>
          </cell>
          <cell r="G228">
            <v>1993</v>
          </cell>
        </row>
        <row r="229">
          <cell r="A229" t="str">
            <v>Ski Alpin</v>
          </cell>
          <cell r="B229" t="str">
            <v>F</v>
          </cell>
          <cell r="F229" t="str">
            <v>ST VINCENT LES FORTS</v>
          </cell>
          <cell r="G229">
            <v>2002</v>
          </cell>
        </row>
        <row r="230">
          <cell r="A230" t="str">
            <v>Ski Alpin</v>
          </cell>
          <cell r="B230" t="str">
            <v>F</v>
          </cell>
          <cell r="F230" t="str">
            <v>MONTCLAR</v>
          </cell>
          <cell r="G230">
            <v>2000</v>
          </cell>
        </row>
        <row r="231">
          <cell r="A231" t="str">
            <v>Ski Alpin</v>
          </cell>
          <cell r="B231" t="str">
            <v>H</v>
          </cell>
          <cell r="F231" t="str">
            <v>SEYNE LES ALPES</v>
          </cell>
          <cell r="G231">
            <v>1978</v>
          </cell>
        </row>
        <row r="232">
          <cell r="A232" t="str">
            <v>Ski Alpin</v>
          </cell>
          <cell r="B232" t="str">
            <v>H</v>
          </cell>
          <cell r="F232" t="str">
            <v>SEYNE LES ALPES</v>
          </cell>
          <cell r="G232">
            <v>2006</v>
          </cell>
        </row>
        <row r="233">
          <cell r="A233" t="str">
            <v>Ski Alpin</v>
          </cell>
          <cell r="B233" t="str">
            <v>H</v>
          </cell>
          <cell r="F233" t="str">
            <v>LA BREOLE</v>
          </cell>
          <cell r="G233">
            <v>1988</v>
          </cell>
        </row>
        <row r="234">
          <cell r="A234" t="str">
            <v>Ski Alpin</v>
          </cell>
          <cell r="B234" t="str">
            <v>H</v>
          </cell>
          <cell r="F234" t="str">
            <v>SEYNE LES ALPES</v>
          </cell>
          <cell r="G234">
            <v>1996</v>
          </cell>
        </row>
        <row r="235">
          <cell r="A235" t="str">
            <v>Ski Alpin</v>
          </cell>
          <cell r="B235" t="str">
            <v>F</v>
          </cell>
          <cell r="F235" t="str">
            <v>SEYNE LES ALPES</v>
          </cell>
          <cell r="G235">
            <v>1989</v>
          </cell>
        </row>
        <row r="236">
          <cell r="A236" t="str">
            <v>Ski Alpin</v>
          </cell>
          <cell r="B236" t="str">
            <v>H</v>
          </cell>
          <cell r="F236" t="str">
            <v>SEYNE LES ALPES</v>
          </cell>
          <cell r="G236">
            <v>1984</v>
          </cell>
        </row>
        <row r="237">
          <cell r="A237" t="str">
            <v>Ski Alpin</v>
          </cell>
          <cell r="B237" t="str">
            <v>H</v>
          </cell>
          <cell r="F237" t="str">
            <v>SEYNE LES ALPES</v>
          </cell>
          <cell r="G237">
            <v>1994</v>
          </cell>
        </row>
        <row r="238">
          <cell r="A238" t="str">
            <v>Ski Alpin</v>
          </cell>
          <cell r="B238" t="str">
            <v>H</v>
          </cell>
          <cell r="F238" t="str">
            <v>LE LAUZET UBAYE</v>
          </cell>
          <cell r="G238">
            <v>1987</v>
          </cell>
        </row>
        <row r="239">
          <cell r="A239" t="str">
            <v>Ski Alpin</v>
          </cell>
          <cell r="B239" t="str">
            <v>H</v>
          </cell>
          <cell r="F239" t="str">
            <v>SIMIANE COLLONGUE</v>
          </cell>
          <cell r="G239">
            <v>1995</v>
          </cell>
        </row>
        <row r="240">
          <cell r="A240" t="str">
            <v>Ski Alpin</v>
          </cell>
          <cell r="B240" t="str">
            <v>H</v>
          </cell>
          <cell r="F240" t="str">
            <v>ST VINCENT LES FORTS</v>
          </cell>
          <cell r="G240">
            <v>1987</v>
          </cell>
        </row>
        <row r="241">
          <cell r="A241" t="str">
            <v>Ski Alpin</v>
          </cell>
          <cell r="B241" t="str">
            <v>H</v>
          </cell>
          <cell r="F241" t="str">
            <v>LE BRUSQUET</v>
          </cell>
          <cell r="G241">
            <v>1987</v>
          </cell>
        </row>
        <row r="242">
          <cell r="A242" t="str">
            <v>Ski Alpin</v>
          </cell>
          <cell r="B242" t="str">
            <v>H</v>
          </cell>
          <cell r="F242" t="str">
            <v>DIGNE LES BAINS</v>
          </cell>
          <cell r="G242">
            <v>1997</v>
          </cell>
        </row>
        <row r="243">
          <cell r="A243" t="str">
            <v>Ski Alpin</v>
          </cell>
          <cell r="B243" t="str">
            <v>F</v>
          </cell>
          <cell r="F243" t="str">
            <v>SELONNET</v>
          </cell>
          <cell r="G243">
            <v>1977</v>
          </cell>
        </row>
        <row r="244">
          <cell r="A244" t="str">
            <v>Ski Alpin</v>
          </cell>
          <cell r="B244" t="str">
            <v>H</v>
          </cell>
          <cell r="F244" t="str">
            <v>SELONNET</v>
          </cell>
          <cell r="G244">
            <v>2005</v>
          </cell>
        </row>
        <row r="245">
          <cell r="A245" t="str">
            <v>Ski Alpin</v>
          </cell>
          <cell r="B245" t="str">
            <v>H</v>
          </cell>
          <cell r="F245" t="str">
            <v>LA BREOLE</v>
          </cell>
          <cell r="G245">
            <v>1972</v>
          </cell>
        </row>
        <row r="246">
          <cell r="A246" t="str">
            <v>Ski Alpin</v>
          </cell>
          <cell r="B246" t="str">
            <v>H</v>
          </cell>
          <cell r="F246" t="str">
            <v>SEYNE LES ALPES</v>
          </cell>
          <cell r="G246">
            <v>1975</v>
          </cell>
        </row>
        <row r="247">
          <cell r="A247" t="str">
            <v>Ski Alpin</v>
          </cell>
          <cell r="B247" t="str">
            <v>H</v>
          </cell>
          <cell r="F247" t="str">
            <v>SIGOYER</v>
          </cell>
          <cell r="G247">
            <v>1995</v>
          </cell>
        </row>
        <row r="248">
          <cell r="A248" t="str">
            <v>Ski Alpin</v>
          </cell>
          <cell r="B248" t="str">
            <v>H</v>
          </cell>
          <cell r="F248" t="str">
            <v>GAP</v>
          </cell>
          <cell r="G248">
            <v>1999</v>
          </cell>
        </row>
        <row r="249">
          <cell r="A249" t="str">
            <v>Ski Alpin</v>
          </cell>
          <cell r="B249" t="str">
            <v>F</v>
          </cell>
          <cell r="F249" t="str">
            <v>GAP</v>
          </cell>
          <cell r="G249">
            <v>1995</v>
          </cell>
        </row>
        <row r="250">
          <cell r="A250" t="str">
            <v>Ski Alpin</v>
          </cell>
          <cell r="B250" t="str">
            <v>H</v>
          </cell>
          <cell r="F250" t="str">
            <v>GAP</v>
          </cell>
          <cell r="G250">
            <v>1995</v>
          </cell>
        </row>
        <row r="252">
          <cell r="A252" t="str">
            <v>Randonnée</v>
          </cell>
          <cell r="B252" t="str">
            <v>F</v>
          </cell>
          <cell r="F252" t="str">
            <v>MONTCLAR</v>
          </cell>
        </row>
        <row r="253">
          <cell r="A253" t="str">
            <v>Randonnée</v>
          </cell>
          <cell r="B253" t="str">
            <v>H</v>
          </cell>
          <cell r="F253" t="str">
            <v>SEYNE LES ALPES</v>
          </cell>
        </row>
        <row r="254">
          <cell r="A254" t="str">
            <v>Randonnée</v>
          </cell>
          <cell r="B254" t="str">
            <v>H</v>
          </cell>
          <cell r="F254" t="str">
            <v>ST VINCENT LES FORTS</v>
          </cell>
        </row>
        <row r="255">
          <cell r="A255" t="str">
            <v>Randonnée</v>
          </cell>
          <cell r="B255" t="str">
            <v>F</v>
          </cell>
          <cell r="F255" t="str">
            <v>SEYNE LES ALPES</v>
          </cell>
        </row>
        <row r="256">
          <cell r="A256" t="str">
            <v>Randonnée</v>
          </cell>
          <cell r="B256" t="str">
            <v>F</v>
          </cell>
          <cell r="F256" t="str">
            <v>ST VINCENT LES FORTS</v>
          </cell>
        </row>
        <row r="257">
          <cell r="A257" t="str">
            <v>Randonnée</v>
          </cell>
          <cell r="B257" t="str">
            <v>F</v>
          </cell>
          <cell r="F257" t="str">
            <v>SELONNET</v>
          </cell>
        </row>
        <row r="258">
          <cell r="A258" t="str">
            <v>Randonnée</v>
          </cell>
          <cell r="B258" t="str">
            <v>H</v>
          </cell>
          <cell r="F258" t="str">
            <v>SELONNET</v>
          </cell>
        </row>
        <row r="259">
          <cell r="A259" t="str">
            <v>Randonnée</v>
          </cell>
          <cell r="B259" t="str">
            <v>H</v>
          </cell>
          <cell r="F259" t="str">
            <v>SEYNE LES ALPES</v>
          </cell>
        </row>
        <row r="260">
          <cell r="A260" t="str">
            <v>Randonnée</v>
          </cell>
          <cell r="B260" t="str">
            <v>F</v>
          </cell>
          <cell r="F260" t="str">
            <v>SEYNE LES ALPES</v>
          </cell>
        </row>
        <row r="261">
          <cell r="A261" t="str">
            <v>Randonnée</v>
          </cell>
          <cell r="B261" t="str">
            <v>H</v>
          </cell>
          <cell r="F261" t="str">
            <v>SEYNE LES ALPES</v>
          </cell>
        </row>
        <row r="262">
          <cell r="A262" t="str">
            <v>Randonnée</v>
          </cell>
          <cell r="B262" t="str">
            <v>F</v>
          </cell>
          <cell r="F262" t="str">
            <v>SEYNE LES ALPES</v>
          </cell>
        </row>
        <row r="263">
          <cell r="A263" t="str">
            <v>Randonnée</v>
          </cell>
          <cell r="B263" t="str">
            <v>F</v>
          </cell>
          <cell r="F263" t="str">
            <v>SELONNET</v>
          </cell>
        </row>
        <row r="264">
          <cell r="A264" t="str">
            <v>Randonnée</v>
          </cell>
          <cell r="B264" t="str">
            <v>H</v>
          </cell>
          <cell r="F264" t="str">
            <v>SELONNET</v>
          </cell>
        </row>
        <row r="265">
          <cell r="A265" t="str">
            <v>Randonnée</v>
          </cell>
          <cell r="B265" t="str">
            <v>H</v>
          </cell>
          <cell r="F265" t="str">
            <v>SEYNE LES ALPES</v>
          </cell>
        </row>
        <row r="266">
          <cell r="A266" t="str">
            <v>Randonnée</v>
          </cell>
          <cell r="B266" t="str">
            <v>H</v>
          </cell>
          <cell r="F266" t="str">
            <v>SEYNE LES ALPES</v>
          </cell>
        </row>
        <row r="267">
          <cell r="A267" t="str">
            <v>Randonnée</v>
          </cell>
          <cell r="B267" t="str">
            <v>F</v>
          </cell>
          <cell r="F267" t="str">
            <v>SEYNE LES ALPES</v>
          </cell>
        </row>
        <row r="268">
          <cell r="A268" t="str">
            <v>Randonnée</v>
          </cell>
          <cell r="B268" t="str">
            <v>F</v>
          </cell>
          <cell r="F268" t="str">
            <v>SEYNE LES ALPES</v>
          </cell>
        </row>
        <row r="269">
          <cell r="A269" t="str">
            <v>Randonnée</v>
          </cell>
          <cell r="B269" t="str">
            <v>F</v>
          </cell>
          <cell r="F269" t="str">
            <v>SELONNET</v>
          </cell>
        </row>
        <row r="270">
          <cell r="A270" t="str">
            <v>Randonnée</v>
          </cell>
          <cell r="B270" t="str">
            <v>F</v>
          </cell>
          <cell r="F270" t="str">
            <v>MONTCLAR</v>
          </cell>
        </row>
        <row r="271">
          <cell r="A271" t="str">
            <v>Randonnée</v>
          </cell>
          <cell r="B271" t="str">
            <v>H</v>
          </cell>
          <cell r="F271" t="str">
            <v>SELONNET</v>
          </cell>
        </row>
        <row r="272">
          <cell r="A272" t="str">
            <v>Randonnée</v>
          </cell>
          <cell r="B272" t="str">
            <v>F</v>
          </cell>
          <cell r="F272" t="str">
            <v>SEYNE LES ALPES</v>
          </cell>
        </row>
        <row r="273">
          <cell r="A273" t="str">
            <v>Randonnée</v>
          </cell>
          <cell r="B273" t="str">
            <v>H</v>
          </cell>
          <cell r="F273" t="str">
            <v>MONTCLAR</v>
          </cell>
        </row>
        <row r="274">
          <cell r="A274" t="str">
            <v>Randonnée</v>
          </cell>
          <cell r="B274" t="str">
            <v>F</v>
          </cell>
          <cell r="F274" t="str">
            <v>SELONNET</v>
          </cell>
        </row>
        <row r="275">
          <cell r="A275" t="str">
            <v>Randonnée</v>
          </cell>
          <cell r="B275" t="str">
            <v>F</v>
          </cell>
          <cell r="F275" t="str">
            <v>SEYNE LES ALPES</v>
          </cell>
        </row>
        <row r="276">
          <cell r="A276" t="str">
            <v>Randonnée</v>
          </cell>
          <cell r="B276" t="str">
            <v>H</v>
          </cell>
          <cell r="F276" t="str">
            <v>SEYNE LES ALPES</v>
          </cell>
        </row>
        <row r="277">
          <cell r="A277" t="str">
            <v>Randonnée</v>
          </cell>
          <cell r="B277" t="str">
            <v>H</v>
          </cell>
          <cell r="F277" t="str">
            <v>MONTCLAR</v>
          </cell>
        </row>
        <row r="278">
          <cell r="A278" t="str">
            <v>Randonnée</v>
          </cell>
          <cell r="B278" t="str">
            <v>F</v>
          </cell>
          <cell r="F278" t="str">
            <v>MANOSQUE</v>
          </cell>
        </row>
        <row r="280">
          <cell r="A280" t="str">
            <v>Hockey</v>
          </cell>
          <cell r="F280" t="str">
            <v>SEYNE LES ALPES</v>
          </cell>
          <cell r="G280">
            <v>1974</v>
          </cell>
        </row>
        <row r="281">
          <cell r="A281" t="str">
            <v>Hockey</v>
          </cell>
          <cell r="F281" t="str">
            <v>MONTCLAR</v>
          </cell>
          <cell r="G281">
            <v>1974</v>
          </cell>
        </row>
        <row r="282">
          <cell r="A282" t="str">
            <v>Hockey</v>
          </cell>
          <cell r="F282" t="str">
            <v>MONTCLAR</v>
          </cell>
          <cell r="G282">
            <v>1972</v>
          </cell>
        </row>
        <row r="283">
          <cell r="A283" t="str">
            <v>Hockey</v>
          </cell>
          <cell r="F283" t="str">
            <v>ST VINCENT LES FORTS</v>
          </cell>
          <cell r="G283">
            <v>1972</v>
          </cell>
        </row>
        <row r="284">
          <cell r="A284" t="str">
            <v>Hockey</v>
          </cell>
          <cell r="F284" t="str">
            <v>SELONNET</v>
          </cell>
          <cell r="G284">
            <v>1992</v>
          </cell>
        </row>
        <row r="285">
          <cell r="A285" t="str">
            <v>Hockey</v>
          </cell>
          <cell r="F285" t="str">
            <v>SELONNET</v>
          </cell>
          <cell r="G285">
            <v>1945</v>
          </cell>
        </row>
        <row r="286">
          <cell r="A286" t="str">
            <v>Hockey</v>
          </cell>
          <cell r="F286" t="str">
            <v>ST VINCENT LES FORTS</v>
          </cell>
          <cell r="G286">
            <v>1972</v>
          </cell>
        </row>
        <row r="287">
          <cell r="A287" t="str">
            <v>Hockey</v>
          </cell>
          <cell r="F287" t="str">
            <v>MONTCLAR</v>
          </cell>
          <cell r="G287">
            <v>1975</v>
          </cell>
        </row>
        <row r="288">
          <cell r="A288" t="str">
            <v>Hockey</v>
          </cell>
          <cell r="F288" t="str">
            <v>MONTCLAR</v>
          </cell>
          <cell r="G288">
            <v>2000</v>
          </cell>
        </row>
        <row r="289">
          <cell r="A289" t="str">
            <v>Hockey</v>
          </cell>
          <cell r="F289" t="str">
            <v>SEYNE LES ALPES</v>
          </cell>
          <cell r="G289">
            <v>1992</v>
          </cell>
        </row>
        <row r="290">
          <cell r="A290" t="str">
            <v>Hockey</v>
          </cell>
          <cell r="F290" t="str">
            <v>MONTCLAR</v>
          </cell>
          <cell r="G290">
            <v>1995</v>
          </cell>
        </row>
        <row r="291">
          <cell r="A291" t="str">
            <v>Hockey</v>
          </cell>
          <cell r="F291" t="str">
            <v>SEYNE LES ALPES</v>
          </cell>
          <cell r="G291">
            <v>1995</v>
          </cell>
        </row>
        <row r="292">
          <cell r="A292" t="str">
            <v>Hockey</v>
          </cell>
          <cell r="F292" t="str">
            <v>SEYNE LES ALPES</v>
          </cell>
          <cell r="G292">
            <v>1998</v>
          </cell>
        </row>
        <row r="293">
          <cell r="A293" t="str">
            <v>Hockey</v>
          </cell>
          <cell r="F293" t="str">
            <v>MONTCLAR</v>
          </cell>
          <cell r="G293">
            <v>2001</v>
          </cell>
        </row>
        <row r="294">
          <cell r="A294" t="str">
            <v>Hockey</v>
          </cell>
          <cell r="F294" t="str">
            <v>SEYNE LES ALPES</v>
          </cell>
          <cell r="G294">
            <v>2001</v>
          </cell>
        </row>
        <row r="295">
          <cell r="A295" t="str">
            <v>Hockey</v>
          </cell>
          <cell r="F295" t="str">
            <v>SEYNE LES ALPES</v>
          </cell>
          <cell r="G295">
            <v>1996</v>
          </cell>
        </row>
        <row r="296">
          <cell r="A296" t="str">
            <v>Hockey</v>
          </cell>
          <cell r="F296" t="str">
            <v>MONTCLAR</v>
          </cell>
          <cell r="G296">
            <v>1999</v>
          </cell>
        </row>
        <row r="297">
          <cell r="A297" t="str">
            <v>Hockey</v>
          </cell>
          <cell r="F297" t="str">
            <v>SEYNE LES ALPES</v>
          </cell>
          <cell r="G297">
            <v>1997</v>
          </cell>
        </row>
        <row r="298">
          <cell r="A298" t="str">
            <v>Hockey</v>
          </cell>
          <cell r="F298" t="str">
            <v>MONTCLAR</v>
          </cell>
          <cell r="G298">
            <v>2005</v>
          </cell>
        </row>
        <row r="299">
          <cell r="A299" t="str">
            <v>Hockey</v>
          </cell>
          <cell r="F299" t="str">
            <v>MONTCLAR</v>
          </cell>
          <cell r="G299">
            <v>1995</v>
          </cell>
        </row>
        <row r="300">
          <cell r="A300" t="str">
            <v>Hockey</v>
          </cell>
          <cell r="F300" t="str">
            <v>MONTCLAR</v>
          </cell>
          <cell r="G300">
            <v>1995</v>
          </cell>
        </row>
        <row r="301">
          <cell r="A301" t="str">
            <v>Hockey</v>
          </cell>
          <cell r="F301" t="str">
            <v>MONTCLAR</v>
          </cell>
          <cell r="G301">
            <v>2000</v>
          </cell>
        </row>
        <row r="303">
          <cell r="A303" t="str">
            <v>Boules</v>
          </cell>
          <cell r="B303" t="str">
            <v>H</v>
          </cell>
          <cell r="F303" t="str">
            <v>GAP</v>
          </cell>
        </row>
        <row r="304">
          <cell r="A304" t="str">
            <v>Boules</v>
          </cell>
          <cell r="B304" t="str">
            <v>H</v>
          </cell>
          <cell r="F304" t="str">
            <v>GAP</v>
          </cell>
        </row>
        <row r="305">
          <cell r="A305" t="str">
            <v>Boules</v>
          </cell>
          <cell r="B305" t="str">
            <v>H</v>
          </cell>
          <cell r="F305" t="str">
            <v>LE VERNET</v>
          </cell>
        </row>
        <row r="306">
          <cell r="A306" t="str">
            <v>Boules</v>
          </cell>
          <cell r="B306" t="str">
            <v>H</v>
          </cell>
          <cell r="F306" t="str">
            <v>SEYNE LES ALPES</v>
          </cell>
        </row>
        <row r="307">
          <cell r="A307" t="str">
            <v>Boules</v>
          </cell>
          <cell r="B307" t="str">
            <v>H</v>
          </cell>
          <cell r="F307" t="str">
            <v>SEYNE LES ALPES</v>
          </cell>
        </row>
        <row r="308">
          <cell r="A308" t="str">
            <v>Boules</v>
          </cell>
          <cell r="B308" t="str">
            <v>H</v>
          </cell>
          <cell r="F308" t="str">
            <v>SEYNE LES ALPES</v>
          </cell>
        </row>
        <row r="309">
          <cell r="A309" t="str">
            <v>Boules</v>
          </cell>
          <cell r="B309" t="str">
            <v>H</v>
          </cell>
          <cell r="F309" t="str">
            <v>SEYNE LES ALPES</v>
          </cell>
        </row>
        <row r="310">
          <cell r="A310" t="str">
            <v>Boules</v>
          </cell>
          <cell r="B310" t="str">
            <v>H</v>
          </cell>
          <cell r="F310" t="str">
            <v>SEYNE LES ALPES</v>
          </cell>
        </row>
        <row r="311">
          <cell r="A311" t="str">
            <v>Boules</v>
          </cell>
          <cell r="B311" t="str">
            <v>H</v>
          </cell>
          <cell r="F311" t="str">
            <v>SEYNE LES ALPES</v>
          </cell>
        </row>
        <row r="312">
          <cell r="A312" t="str">
            <v>Boules</v>
          </cell>
          <cell r="B312" t="str">
            <v>H</v>
          </cell>
          <cell r="F312" t="str">
            <v>MONTCLAR</v>
          </cell>
        </row>
        <row r="313">
          <cell r="A313" t="str">
            <v>Boules</v>
          </cell>
          <cell r="B313" t="str">
            <v>H</v>
          </cell>
          <cell r="F313" t="str">
            <v>SEYNE LES ALPES</v>
          </cell>
        </row>
        <row r="314">
          <cell r="A314" t="str">
            <v>Boules</v>
          </cell>
          <cell r="B314" t="str">
            <v>H</v>
          </cell>
          <cell r="F314" t="str">
            <v>SEYNE LES ALPES</v>
          </cell>
        </row>
        <row r="315">
          <cell r="A315" t="str">
            <v>Boules</v>
          </cell>
          <cell r="B315" t="str">
            <v>H</v>
          </cell>
          <cell r="F315" t="str">
            <v>SEYNE LES ALPES</v>
          </cell>
        </row>
        <row r="316">
          <cell r="A316" t="str">
            <v>Boules</v>
          </cell>
          <cell r="B316" t="str">
            <v>H</v>
          </cell>
          <cell r="F316" t="str">
            <v>SELONNET</v>
          </cell>
        </row>
        <row r="317">
          <cell r="A317" t="str">
            <v>Boules</v>
          </cell>
          <cell r="B317" t="str">
            <v>H</v>
          </cell>
          <cell r="F317" t="str">
            <v>SEYNE LES ALPES</v>
          </cell>
        </row>
        <row r="318">
          <cell r="A318" t="str">
            <v>Boules</v>
          </cell>
          <cell r="B318" t="str">
            <v>H</v>
          </cell>
          <cell r="F318" t="str">
            <v>SEYNE LES ALPES</v>
          </cell>
        </row>
        <row r="319">
          <cell r="A319" t="str">
            <v>Boules</v>
          </cell>
          <cell r="B319" t="str">
            <v>H</v>
          </cell>
          <cell r="F319" t="str">
            <v>SEYNE LES ALPES</v>
          </cell>
        </row>
        <row r="320">
          <cell r="A320" t="str">
            <v>Boules</v>
          </cell>
          <cell r="B320" t="str">
            <v>H</v>
          </cell>
          <cell r="F320" t="str">
            <v>LE VERNET</v>
          </cell>
        </row>
        <row r="321">
          <cell r="A321" t="str">
            <v>Boules</v>
          </cell>
          <cell r="B321" t="str">
            <v>H</v>
          </cell>
          <cell r="F321" t="str">
            <v>MANOSQUE</v>
          </cell>
        </row>
        <row r="322">
          <cell r="A322" t="str">
            <v>Boules</v>
          </cell>
          <cell r="B322" t="str">
            <v>H</v>
          </cell>
          <cell r="F322" t="str">
            <v>MONTCLAR</v>
          </cell>
        </row>
        <row r="323">
          <cell r="A323" t="str">
            <v>Boules</v>
          </cell>
          <cell r="B323" t="str">
            <v>H</v>
          </cell>
          <cell r="F323" t="str">
            <v>SEYNE LES ALPES</v>
          </cell>
        </row>
        <row r="324">
          <cell r="A324" t="str">
            <v>Boules</v>
          </cell>
          <cell r="B324" t="str">
            <v>H</v>
          </cell>
          <cell r="F324" t="str">
            <v>SELONNET</v>
          </cell>
        </row>
        <row r="325">
          <cell r="A325" t="str">
            <v>Boules</v>
          </cell>
          <cell r="B325" t="str">
            <v>H</v>
          </cell>
          <cell r="F325" t="str">
            <v>SEYNE LES ALPES</v>
          </cell>
        </row>
        <row r="326">
          <cell r="A326" t="str">
            <v>Boules</v>
          </cell>
          <cell r="B326" t="str">
            <v>H</v>
          </cell>
          <cell r="F326" t="str">
            <v>SELONNET</v>
          </cell>
        </row>
        <row r="327">
          <cell r="A327" t="str">
            <v>Boules</v>
          </cell>
          <cell r="B327" t="str">
            <v>H</v>
          </cell>
          <cell r="F327" t="str">
            <v>SEYNE LES ALPES</v>
          </cell>
        </row>
        <row r="328">
          <cell r="A328" t="str">
            <v>Boules</v>
          </cell>
          <cell r="B328" t="str">
            <v>H</v>
          </cell>
          <cell r="F328" t="str">
            <v>SEYNE LES ALPES</v>
          </cell>
        </row>
        <row r="329">
          <cell r="A329" t="str">
            <v>Boules</v>
          </cell>
          <cell r="B329" t="str">
            <v>H</v>
          </cell>
          <cell r="F329" t="str">
            <v>SELONNET</v>
          </cell>
        </row>
        <row r="330">
          <cell r="A330" t="str">
            <v>Boules</v>
          </cell>
          <cell r="B330" t="str">
            <v>H</v>
          </cell>
          <cell r="F330" t="str">
            <v>VEYNES</v>
          </cell>
        </row>
        <row r="331">
          <cell r="A331" t="str">
            <v>Boules</v>
          </cell>
          <cell r="B331" t="str">
            <v>F</v>
          </cell>
          <cell r="F331" t="str">
            <v>VEYNES</v>
          </cell>
        </row>
        <row r="332">
          <cell r="A332" t="str">
            <v>Boules</v>
          </cell>
          <cell r="B332" t="str">
            <v>H</v>
          </cell>
          <cell r="F332" t="str">
            <v>SEYNE LES ALPES</v>
          </cell>
        </row>
        <row r="333">
          <cell r="A333" t="str">
            <v>Boules</v>
          </cell>
          <cell r="B333" t="str">
            <v>H</v>
          </cell>
          <cell r="F333" t="str">
            <v>SEYNE LES ALPES</v>
          </cell>
        </row>
        <row r="334">
          <cell r="A334" t="str">
            <v>Boules</v>
          </cell>
          <cell r="B334" t="str">
            <v>H</v>
          </cell>
          <cell r="F334" t="str">
            <v>SEYNE LES ALPES</v>
          </cell>
        </row>
        <row r="335">
          <cell r="A335" t="str">
            <v>Boules</v>
          </cell>
          <cell r="B335" t="str">
            <v>H</v>
          </cell>
          <cell r="F335" t="str">
            <v>SEYNE LES ALPES</v>
          </cell>
        </row>
        <row r="337">
          <cell r="A337" t="str">
            <v>Natation</v>
          </cell>
          <cell r="B337" t="str">
            <v>F</v>
          </cell>
          <cell r="F337" t="str">
            <v>SEYNE LES ALPES</v>
          </cell>
          <cell r="G337">
            <v>1998</v>
          </cell>
        </row>
        <row r="338">
          <cell r="A338" t="str">
            <v>Natation</v>
          </cell>
          <cell r="B338" t="str">
            <v>H</v>
          </cell>
          <cell r="F338" t="str">
            <v>LA BREOLE</v>
          </cell>
          <cell r="G338">
            <v>2001</v>
          </cell>
        </row>
        <row r="339">
          <cell r="A339" t="str">
            <v>Natation</v>
          </cell>
          <cell r="B339" t="str">
            <v xml:space="preserve">F </v>
          </cell>
          <cell r="F339" t="str">
            <v>SEYNE LES ALPES</v>
          </cell>
          <cell r="G339">
            <v>1998</v>
          </cell>
        </row>
        <row r="340">
          <cell r="A340" t="str">
            <v>Natation</v>
          </cell>
          <cell r="B340" t="str">
            <v>H</v>
          </cell>
          <cell r="F340" t="str">
            <v>SELONNET</v>
          </cell>
          <cell r="G340">
            <v>2003</v>
          </cell>
        </row>
        <row r="341">
          <cell r="A341" t="str">
            <v>Natation</v>
          </cell>
          <cell r="B341" t="str">
            <v>H</v>
          </cell>
          <cell r="F341" t="str">
            <v>MONTCLAR</v>
          </cell>
          <cell r="G341">
            <v>1983</v>
          </cell>
        </row>
        <row r="342">
          <cell r="A342" t="str">
            <v>Natation</v>
          </cell>
          <cell r="B342" t="str">
            <v>F</v>
          </cell>
          <cell r="F342" t="str">
            <v>SELONNET</v>
          </cell>
          <cell r="G342">
            <v>2001</v>
          </cell>
        </row>
        <row r="343">
          <cell r="A343" t="str">
            <v>Natation</v>
          </cell>
          <cell r="B343" t="str">
            <v>F</v>
          </cell>
          <cell r="F343" t="str">
            <v>MONTCLAR</v>
          </cell>
          <cell r="G343">
            <v>2002</v>
          </cell>
        </row>
        <row r="344">
          <cell r="A344" t="str">
            <v>Natation</v>
          </cell>
          <cell r="B344" t="str">
            <v>F</v>
          </cell>
          <cell r="F344" t="str">
            <v>SEYNE LES ALPES</v>
          </cell>
          <cell r="G344">
            <v>1999</v>
          </cell>
        </row>
        <row r="345">
          <cell r="A345" t="str">
            <v>Natation</v>
          </cell>
          <cell r="B345" t="str">
            <v>F</v>
          </cell>
          <cell r="F345" t="str">
            <v>SEYNE LES ALPES</v>
          </cell>
          <cell r="G345">
            <v>1962</v>
          </cell>
        </row>
        <row r="346">
          <cell r="A346" t="str">
            <v>Natation</v>
          </cell>
          <cell r="B346" t="str">
            <v>F</v>
          </cell>
          <cell r="F346" t="str">
            <v>SEYNE LES ALPES</v>
          </cell>
          <cell r="G346">
            <v>2002</v>
          </cell>
        </row>
        <row r="347">
          <cell r="A347" t="str">
            <v>Natation</v>
          </cell>
          <cell r="B347" t="str">
            <v>H</v>
          </cell>
          <cell r="F347" t="str">
            <v>SELONNET</v>
          </cell>
          <cell r="G347">
            <v>2002</v>
          </cell>
        </row>
        <row r="348">
          <cell r="A348" t="str">
            <v>Natation</v>
          </cell>
          <cell r="B348" t="str">
            <v>F</v>
          </cell>
          <cell r="F348" t="str">
            <v>SEYNE LES ALPES</v>
          </cell>
          <cell r="G348">
            <v>1975</v>
          </cell>
        </row>
        <row r="349">
          <cell r="A349" t="str">
            <v>Natation</v>
          </cell>
          <cell r="B349" t="str">
            <v>H</v>
          </cell>
          <cell r="F349" t="str">
            <v>SEYNE LES ALPES</v>
          </cell>
          <cell r="G349">
            <v>2005</v>
          </cell>
        </row>
        <row r="350">
          <cell r="A350" t="str">
            <v>Natation</v>
          </cell>
          <cell r="B350" t="str">
            <v>F</v>
          </cell>
          <cell r="F350" t="str">
            <v>MONTCLAR</v>
          </cell>
          <cell r="G350">
            <v>1998</v>
          </cell>
        </row>
        <row r="351">
          <cell r="A351" t="str">
            <v>Natation</v>
          </cell>
          <cell r="B351" t="str">
            <v>H</v>
          </cell>
          <cell r="F351" t="str">
            <v>SEYNE LES ALPES</v>
          </cell>
          <cell r="G351">
            <v>2005</v>
          </cell>
        </row>
        <row r="352">
          <cell r="A352" t="str">
            <v>Natation</v>
          </cell>
          <cell r="B352" t="str">
            <v>H</v>
          </cell>
          <cell r="F352" t="str">
            <v>ST VINCENT LES FORTS</v>
          </cell>
          <cell r="G352">
            <v>2004</v>
          </cell>
        </row>
        <row r="353">
          <cell r="A353" t="str">
            <v>Natation</v>
          </cell>
          <cell r="B353" t="str">
            <v>F</v>
          </cell>
          <cell r="F353" t="str">
            <v>MONTCLAR</v>
          </cell>
          <cell r="G353">
            <v>2003</v>
          </cell>
        </row>
        <row r="354">
          <cell r="A354" t="str">
            <v>Natation</v>
          </cell>
          <cell r="B354" t="str">
            <v>H</v>
          </cell>
          <cell r="F354" t="str">
            <v>SEYNE LES ALPES</v>
          </cell>
          <cell r="G354">
            <v>1999</v>
          </cell>
        </row>
        <row r="355">
          <cell r="A355" t="str">
            <v>Natation</v>
          </cell>
          <cell r="B355" t="str">
            <v>F</v>
          </cell>
          <cell r="F355" t="str">
            <v>SEYNE LES ALPES</v>
          </cell>
          <cell r="G355">
            <v>1971</v>
          </cell>
        </row>
        <row r="356">
          <cell r="A356" t="str">
            <v>Natation</v>
          </cell>
          <cell r="B356" t="str">
            <v>F</v>
          </cell>
          <cell r="F356" t="str">
            <v>SELONNET</v>
          </cell>
          <cell r="G356">
            <v>2002</v>
          </cell>
        </row>
        <row r="357">
          <cell r="A357" t="str">
            <v>Natation</v>
          </cell>
          <cell r="B357" t="str">
            <v>F</v>
          </cell>
          <cell r="F357" t="str">
            <v>SEYNE LES ALPES</v>
          </cell>
          <cell r="G357">
            <v>2003</v>
          </cell>
        </row>
        <row r="358">
          <cell r="A358" t="str">
            <v>Natation</v>
          </cell>
          <cell r="B358" t="str">
            <v>F</v>
          </cell>
          <cell r="F358" t="str">
            <v>SEYNE LES ALPES</v>
          </cell>
          <cell r="G358">
            <v>2005</v>
          </cell>
        </row>
        <row r="359">
          <cell r="A359" t="str">
            <v>Natation</v>
          </cell>
          <cell r="B359" t="str">
            <v>F</v>
          </cell>
          <cell r="F359" t="str">
            <v>SEYNE LES ALPES</v>
          </cell>
          <cell r="G359">
            <v>2003</v>
          </cell>
        </row>
        <row r="360">
          <cell r="A360" t="str">
            <v>Natation</v>
          </cell>
          <cell r="B360" t="str">
            <v>F</v>
          </cell>
          <cell r="F360" t="str">
            <v>SEYNE LES ALPES</v>
          </cell>
          <cell r="G360">
            <v>1970</v>
          </cell>
        </row>
        <row r="361">
          <cell r="A361" t="str">
            <v>Natation</v>
          </cell>
          <cell r="B361" t="str">
            <v>F</v>
          </cell>
          <cell r="F361" t="str">
            <v>SELONNET</v>
          </cell>
          <cell r="G361">
            <v>1951</v>
          </cell>
        </row>
        <row r="362">
          <cell r="A362" t="str">
            <v>Natation</v>
          </cell>
          <cell r="B362" t="str">
            <v>F</v>
          </cell>
          <cell r="F362" t="str">
            <v>MONTCLAR</v>
          </cell>
          <cell r="G362">
            <v>2003</v>
          </cell>
        </row>
        <row r="363">
          <cell r="A363" t="str">
            <v>Natation</v>
          </cell>
          <cell r="B363" t="str">
            <v>F</v>
          </cell>
          <cell r="F363" t="str">
            <v>SELONNET</v>
          </cell>
        </row>
        <row r="364">
          <cell r="A364" t="str">
            <v>Natation</v>
          </cell>
          <cell r="B364" t="str">
            <v>H</v>
          </cell>
          <cell r="F364" t="str">
            <v>MONTCLAR</v>
          </cell>
          <cell r="G364">
            <v>1978</v>
          </cell>
        </row>
        <row r="365">
          <cell r="A365" t="str">
            <v>Natation</v>
          </cell>
          <cell r="B365" t="str">
            <v>F</v>
          </cell>
          <cell r="F365" t="str">
            <v>SEYNE LES ALPES</v>
          </cell>
          <cell r="G365">
            <v>2000</v>
          </cell>
        </row>
        <row r="366">
          <cell r="A366" t="str">
            <v>Natation</v>
          </cell>
          <cell r="B366" t="str">
            <v>F</v>
          </cell>
          <cell r="F366" t="str">
            <v>SELONNET</v>
          </cell>
          <cell r="G366">
            <v>2004</v>
          </cell>
        </row>
        <row r="367">
          <cell r="A367" t="str">
            <v>Natation</v>
          </cell>
          <cell r="B367" t="str">
            <v>F</v>
          </cell>
          <cell r="F367" t="str">
            <v>SELONNET</v>
          </cell>
          <cell r="G367">
            <v>2002</v>
          </cell>
        </row>
        <row r="368">
          <cell r="A368" t="str">
            <v>Natation</v>
          </cell>
          <cell r="B368" t="str">
            <v>H</v>
          </cell>
          <cell r="F368" t="str">
            <v>SEYNE LES ALPES</v>
          </cell>
          <cell r="G368">
            <v>1999</v>
          </cell>
        </row>
        <row r="369">
          <cell r="A369" t="str">
            <v>Natation</v>
          </cell>
          <cell r="B369" t="str">
            <v>H</v>
          </cell>
          <cell r="F369" t="str">
            <v>SEYNE LES ALPES</v>
          </cell>
          <cell r="G369">
            <v>2004</v>
          </cell>
        </row>
        <row r="370">
          <cell r="A370" t="str">
            <v>Natation</v>
          </cell>
          <cell r="B370" t="str">
            <v>H</v>
          </cell>
          <cell r="F370" t="str">
            <v>ST VINCENT LES FORTS</v>
          </cell>
          <cell r="G370">
            <v>2004</v>
          </cell>
        </row>
        <row r="371">
          <cell r="A371" t="str">
            <v>Natation</v>
          </cell>
          <cell r="B371" t="str">
            <v>F</v>
          </cell>
          <cell r="F371" t="str">
            <v>SEYNE LES ALPES</v>
          </cell>
          <cell r="G371">
            <v>1974</v>
          </cell>
        </row>
        <row r="372">
          <cell r="A372" t="str">
            <v>Natation</v>
          </cell>
          <cell r="B372" t="str">
            <v>F</v>
          </cell>
          <cell r="F372" t="str">
            <v>SEYNE LES ALPES</v>
          </cell>
          <cell r="G372">
            <v>1976</v>
          </cell>
        </row>
        <row r="373">
          <cell r="A373" t="str">
            <v>Natation</v>
          </cell>
          <cell r="B373" t="str">
            <v>H</v>
          </cell>
          <cell r="F373" t="str">
            <v>SEYNE LES ALPES</v>
          </cell>
          <cell r="G373">
            <v>2005</v>
          </cell>
        </row>
        <row r="374">
          <cell r="A374" t="str">
            <v>Natation</v>
          </cell>
          <cell r="B374" t="str">
            <v>H</v>
          </cell>
          <cell r="F374" t="str">
            <v>SEYNE LES ALPES</v>
          </cell>
          <cell r="G374">
            <v>2003</v>
          </cell>
        </row>
        <row r="375">
          <cell r="A375" t="str">
            <v>Natation</v>
          </cell>
          <cell r="B375" t="str">
            <v>H</v>
          </cell>
          <cell r="F375" t="str">
            <v>SEYNE LES ALPES</v>
          </cell>
          <cell r="G375">
            <v>2001</v>
          </cell>
        </row>
        <row r="376">
          <cell r="A376" t="str">
            <v>Natation</v>
          </cell>
          <cell r="B376" t="str">
            <v>H</v>
          </cell>
          <cell r="F376" t="str">
            <v>SEYNE LES ALPES</v>
          </cell>
          <cell r="G376">
            <v>1998</v>
          </cell>
        </row>
        <row r="377">
          <cell r="A377" t="str">
            <v>Natation</v>
          </cell>
          <cell r="B377" t="str">
            <v>F</v>
          </cell>
          <cell r="F377" t="str">
            <v>SEYNE LES ALPES</v>
          </cell>
          <cell r="G377">
            <v>2002</v>
          </cell>
        </row>
        <row r="378">
          <cell r="A378" t="str">
            <v>Natation</v>
          </cell>
          <cell r="B378" t="str">
            <v>H</v>
          </cell>
          <cell r="F378" t="str">
            <v>SELONNET</v>
          </cell>
          <cell r="G378">
            <v>2003</v>
          </cell>
        </row>
        <row r="379">
          <cell r="A379" t="str">
            <v>Natation</v>
          </cell>
          <cell r="B379" t="str">
            <v>F</v>
          </cell>
          <cell r="F379" t="str">
            <v>SELONNET</v>
          </cell>
          <cell r="G379">
            <v>1999</v>
          </cell>
        </row>
        <row r="380">
          <cell r="A380" t="str">
            <v>Natation</v>
          </cell>
          <cell r="B380" t="str">
            <v>F</v>
          </cell>
          <cell r="F380" t="str">
            <v>SEYNE LES ALPES</v>
          </cell>
          <cell r="G380">
            <v>2001</v>
          </cell>
        </row>
        <row r="381">
          <cell r="A381" t="str">
            <v>Natation</v>
          </cell>
          <cell r="B381" t="str">
            <v>F</v>
          </cell>
          <cell r="F381" t="str">
            <v>SEYNE LES ALPES</v>
          </cell>
          <cell r="G381">
            <v>2002</v>
          </cell>
        </row>
        <row r="382">
          <cell r="A382" t="str">
            <v>Natation</v>
          </cell>
          <cell r="B382" t="str">
            <v>F</v>
          </cell>
          <cell r="F382" t="str">
            <v>SEYNE LES ALPES</v>
          </cell>
          <cell r="G382">
            <v>1957</v>
          </cell>
        </row>
        <row r="383">
          <cell r="A383" t="str">
            <v>Natation</v>
          </cell>
          <cell r="B383" t="str">
            <v>H</v>
          </cell>
          <cell r="F383" t="str">
            <v>SELONNET</v>
          </cell>
          <cell r="G383">
            <v>2001</v>
          </cell>
        </row>
        <row r="384">
          <cell r="A384" t="str">
            <v>Natation</v>
          </cell>
          <cell r="B384" t="str">
            <v>F</v>
          </cell>
          <cell r="F384" t="str">
            <v>SELONNET</v>
          </cell>
          <cell r="G384">
            <v>2005</v>
          </cell>
        </row>
        <row r="385">
          <cell r="A385" t="str">
            <v>Natation</v>
          </cell>
          <cell r="B385" t="str">
            <v>H</v>
          </cell>
          <cell r="F385" t="str">
            <v>LE VERNET</v>
          </cell>
          <cell r="G385">
            <v>2009</v>
          </cell>
        </row>
        <row r="386">
          <cell r="A386" t="str">
            <v>Natation</v>
          </cell>
          <cell r="B386" t="str">
            <v>H</v>
          </cell>
          <cell r="F386" t="str">
            <v>SEYNE LES ALPES</v>
          </cell>
          <cell r="G386">
            <v>1997</v>
          </cell>
        </row>
        <row r="387">
          <cell r="A387" t="str">
            <v>Natation</v>
          </cell>
          <cell r="B387" t="str">
            <v>F</v>
          </cell>
          <cell r="F387" t="str">
            <v>SEYNE LES ALPES</v>
          </cell>
          <cell r="G387">
            <v>2000</v>
          </cell>
        </row>
        <row r="388">
          <cell r="A388" t="str">
            <v>Natation</v>
          </cell>
          <cell r="B388" t="str">
            <v>F</v>
          </cell>
          <cell r="F388" t="str">
            <v>SEYNE LES ALPES</v>
          </cell>
          <cell r="G388">
            <v>1971</v>
          </cell>
        </row>
        <row r="389">
          <cell r="A389" t="str">
            <v>Natation</v>
          </cell>
          <cell r="B389" t="str">
            <v>H</v>
          </cell>
          <cell r="F389" t="str">
            <v>SEYNE LES ALPES</v>
          </cell>
          <cell r="G389">
            <v>1965</v>
          </cell>
        </row>
        <row r="390">
          <cell r="A390" t="str">
            <v>Natation</v>
          </cell>
          <cell r="B390" t="str">
            <v>F</v>
          </cell>
          <cell r="F390" t="str">
            <v>SEYNE LES ALPES</v>
          </cell>
          <cell r="G390">
            <v>1961</v>
          </cell>
        </row>
        <row r="391">
          <cell r="A391" t="str">
            <v>Natation</v>
          </cell>
          <cell r="B391" t="str">
            <v>H</v>
          </cell>
          <cell r="F391" t="str">
            <v>SEYNE LES ALPES</v>
          </cell>
          <cell r="G391">
            <v>2005</v>
          </cell>
        </row>
        <row r="392">
          <cell r="A392" t="str">
            <v>Natation</v>
          </cell>
          <cell r="B392" t="str">
            <v>H</v>
          </cell>
          <cell r="F392" t="str">
            <v>SEYNE LES ALPES</v>
          </cell>
          <cell r="G392">
            <v>2002</v>
          </cell>
        </row>
        <row r="393">
          <cell r="A393" t="str">
            <v>Natation</v>
          </cell>
          <cell r="B393" t="str">
            <v>H</v>
          </cell>
          <cell r="F393" t="str">
            <v>SELONNET</v>
          </cell>
          <cell r="G393">
            <v>2001</v>
          </cell>
        </row>
        <row r="394">
          <cell r="A394" t="str">
            <v>Natation</v>
          </cell>
          <cell r="B394" t="str">
            <v>F</v>
          </cell>
          <cell r="F394" t="str">
            <v>SELONNET</v>
          </cell>
          <cell r="G394">
            <v>1961</v>
          </cell>
        </row>
        <row r="395">
          <cell r="A395" t="str">
            <v>Natation</v>
          </cell>
          <cell r="B395" t="str">
            <v>H</v>
          </cell>
          <cell r="F395" t="str">
            <v>SELONNET</v>
          </cell>
          <cell r="G395">
            <v>1962</v>
          </cell>
        </row>
        <row r="396">
          <cell r="A396" t="str">
            <v>Natation</v>
          </cell>
          <cell r="B396" t="str">
            <v>F</v>
          </cell>
          <cell r="F396" t="str">
            <v>SELONNET</v>
          </cell>
          <cell r="G396">
            <v>2002</v>
          </cell>
        </row>
        <row r="397">
          <cell r="A397" t="str">
            <v>Natation</v>
          </cell>
          <cell r="B397" t="str">
            <v>H</v>
          </cell>
          <cell r="F397" t="str">
            <v>SEYNE LES ALPES</v>
          </cell>
          <cell r="G397">
            <v>2000</v>
          </cell>
        </row>
        <row r="398">
          <cell r="A398" t="str">
            <v>Natation</v>
          </cell>
          <cell r="B398" t="str">
            <v>F</v>
          </cell>
          <cell r="F398" t="str">
            <v>SEYNE LES ALPES</v>
          </cell>
          <cell r="G398">
            <v>1967</v>
          </cell>
        </row>
        <row r="399">
          <cell r="A399" t="str">
            <v>Natation</v>
          </cell>
          <cell r="B399" t="str">
            <v>H</v>
          </cell>
          <cell r="F399" t="str">
            <v>SEYNE LES ALPES</v>
          </cell>
          <cell r="G399">
            <v>2002</v>
          </cell>
        </row>
        <row r="400">
          <cell r="A400" t="str">
            <v>Natation</v>
          </cell>
          <cell r="B400" t="str">
            <v>H</v>
          </cell>
          <cell r="F400" t="str">
            <v>SEYNE LES ALPES</v>
          </cell>
          <cell r="G400">
            <v>2002</v>
          </cell>
        </row>
        <row r="401">
          <cell r="A401" t="str">
            <v>Natation</v>
          </cell>
          <cell r="B401" t="str">
            <v xml:space="preserve">H </v>
          </cell>
          <cell r="F401" t="str">
            <v>SEYNE LES ALPES</v>
          </cell>
          <cell r="G401">
            <v>2004</v>
          </cell>
        </row>
        <row r="402">
          <cell r="A402" t="str">
            <v>Natation</v>
          </cell>
          <cell r="B402" t="str">
            <v>F</v>
          </cell>
          <cell r="F402" t="str">
            <v>SELONNET</v>
          </cell>
          <cell r="G402">
            <v>1969</v>
          </cell>
        </row>
        <row r="403">
          <cell r="A403" t="str">
            <v>Natation</v>
          </cell>
          <cell r="B403" t="str">
            <v>F</v>
          </cell>
          <cell r="F403" t="str">
            <v>SEYNE LES ALPES</v>
          </cell>
        </row>
        <row r="404">
          <cell r="A404" t="str">
            <v>Natation</v>
          </cell>
          <cell r="B404" t="str">
            <v>F</v>
          </cell>
          <cell r="F404" t="str">
            <v>SEYNE LES ALPES</v>
          </cell>
          <cell r="G404">
            <v>2001</v>
          </cell>
        </row>
        <row r="405">
          <cell r="A405" t="str">
            <v>Natation</v>
          </cell>
          <cell r="B405" t="str">
            <v>F</v>
          </cell>
          <cell r="F405" t="str">
            <v>SEYNE LES ALPES</v>
          </cell>
          <cell r="G405">
            <v>2001</v>
          </cell>
        </row>
        <row r="406">
          <cell r="A406" t="str">
            <v>Natation</v>
          </cell>
          <cell r="B406" t="str">
            <v>H</v>
          </cell>
          <cell r="F406" t="str">
            <v>SEYNE LES ALPES</v>
          </cell>
          <cell r="G406">
            <v>1975</v>
          </cell>
        </row>
        <row r="407">
          <cell r="A407" t="str">
            <v>Natation</v>
          </cell>
          <cell r="B407" t="str">
            <v>F</v>
          </cell>
          <cell r="F407" t="str">
            <v>SELONNET</v>
          </cell>
          <cell r="G407">
            <v>1992</v>
          </cell>
        </row>
        <row r="408">
          <cell r="A408" t="str">
            <v>Natation</v>
          </cell>
          <cell r="B408" t="str">
            <v>F</v>
          </cell>
          <cell r="F408" t="str">
            <v>AUZET</v>
          </cell>
          <cell r="G408">
            <v>2004</v>
          </cell>
        </row>
        <row r="409">
          <cell r="A409" t="str">
            <v>Natation</v>
          </cell>
          <cell r="B409" t="str">
            <v>F</v>
          </cell>
          <cell r="F409" t="str">
            <v>MONTCLAR</v>
          </cell>
          <cell r="G409">
            <v>2004</v>
          </cell>
        </row>
        <row r="410">
          <cell r="A410" t="str">
            <v>Natation</v>
          </cell>
          <cell r="B410" t="str">
            <v>H</v>
          </cell>
          <cell r="F410" t="str">
            <v>SEYNE LES ALPES</v>
          </cell>
          <cell r="G410">
            <v>2004</v>
          </cell>
        </row>
        <row r="411">
          <cell r="A411" t="str">
            <v>Natation</v>
          </cell>
          <cell r="B411" t="str">
            <v>F</v>
          </cell>
          <cell r="F411" t="str">
            <v>SEYNE LES ALPES</v>
          </cell>
          <cell r="G411">
            <v>2002</v>
          </cell>
        </row>
        <row r="412">
          <cell r="A412" t="str">
            <v>Natation</v>
          </cell>
          <cell r="B412" t="str">
            <v>F</v>
          </cell>
          <cell r="F412" t="str">
            <v>SEYNE LES ALPES</v>
          </cell>
          <cell r="G412">
            <v>1965</v>
          </cell>
        </row>
        <row r="413">
          <cell r="A413" t="str">
            <v>Natation</v>
          </cell>
          <cell r="B413" t="str">
            <v>H</v>
          </cell>
          <cell r="F413" t="str">
            <v>SEYNE LES ALPES</v>
          </cell>
          <cell r="G413">
            <v>2004</v>
          </cell>
        </row>
        <row r="414">
          <cell r="A414" t="str">
            <v>Natation</v>
          </cell>
          <cell r="B414" t="str">
            <v>F</v>
          </cell>
          <cell r="F414" t="str">
            <v>SEYNE LES ALPES</v>
          </cell>
          <cell r="G414">
            <v>2000</v>
          </cell>
        </row>
        <row r="415">
          <cell r="A415" t="str">
            <v>Natation</v>
          </cell>
          <cell r="B415" t="str">
            <v>F</v>
          </cell>
          <cell r="F415" t="str">
            <v>SEYNE LES ALPES</v>
          </cell>
          <cell r="G415">
            <v>1975</v>
          </cell>
        </row>
        <row r="416">
          <cell r="A416" t="str">
            <v>Natation</v>
          </cell>
          <cell r="B416" t="str">
            <v>F</v>
          </cell>
          <cell r="F416" t="str">
            <v>LE VERNET</v>
          </cell>
          <cell r="G416">
            <v>1972</v>
          </cell>
        </row>
        <row r="417">
          <cell r="A417" t="str">
            <v>Natation</v>
          </cell>
          <cell r="B417" t="str">
            <v>H</v>
          </cell>
          <cell r="F417" t="str">
            <v>LE VERNET</v>
          </cell>
          <cell r="G417">
            <v>2004</v>
          </cell>
        </row>
        <row r="418">
          <cell r="A418" t="str">
            <v>Natation</v>
          </cell>
          <cell r="B418" t="str">
            <v>H</v>
          </cell>
          <cell r="F418" t="str">
            <v>SEYNE LES ALPES</v>
          </cell>
          <cell r="G418">
            <v>2005</v>
          </cell>
        </row>
        <row r="419">
          <cell r="A419" t="str">
            <v>Natation</v>
          </cell>
          <cell r="B419" t="str">
            <v>F</v>
          </cell>
          <cell r="F419" t="str">
            <v>SEYNE LES ALPES</v>
          </cell>
          <cell r="G419">
            <v>2003</v>
          </cell>
        </row>
        <row r="420">
          <cell r="A420" t="str">
            <v>Natation</v>
          </cell>
          <cell r="B420" t="str">
            <v>H</v>
          </cell>
          <cell r="F420" t="str">
            <v>SEYNE LES ALPES</v>
          </cell>
          <cell r="G420">
            <v>2002</v>
          </cell>
        </row>
        <row r="421">
          <cell r="A421" t="str">
            <v>Natation</v>
          </cell>
          <cell r="B421" t="str">
            <v>H</v>
          </cell>
          <cell r="F421" t="str">
            <v>SEYNE LES ALPES</v>
          </cell>
          <cell r="G421">
            <v>1967</v>
          </cell>
        </row>
        <row r="422">
          <cell r="A422" t="str">
            <v>Natation</v>
          </cell>
          <cell r="B422" t="str">
            <v>H</v>
          </cell>
          <cell r="F422" t="str">
            <v>SEYNE LES ALPES</v>
          </cell>
          <cell r="G422">
            <v>2001</v>
          </cell>
        </row>
        <row r="423">
          <cell r="A423" t="str">
            <v>Natation</v>
          </cell>
          <cell r="B423" t="str">
            <v>F</v>
          </cell>
          <cell r="F423" t="str">
            <v>MONTCLAR</v>
          </cell>
          <cell r="G423">
            <v>1994</v>
          </cell>
        </row>
        <row r="424">
          <cell r="A424" t="str">
            <v>Natation</v>
          </cell>
          <cell r="B424" t="str">
            <v>H</v>
          </cell>
          <cell r="F424" t="str">
            <v>MONTCLAR</v>
          </cell>
          <cell r="G424">
            <v>1997</v>
          </cell>
        </row>
        <row r="425">
          <cell r="A425" t="str">
            <v>Natation</v>
          </cell>
          <cell r="B425" t="str">
            <v>H</v>
          </cell>
          <cell r="F425" t="str">
            <v>SEYNE LES ALPES</v>
          </cell>
          <cell r="G425">
            <v>2003</v>
          </cell>
        </row>
        <row r="426">
          <cell r="A426" t="str">
            <v>Natation</v>
          </cell>
          <cell r="B426" t="str">
            <v>H</v>
          </cell>
          <cell r="F426" t="str">
            <v>SEYNE LES ALPES</v>
          </cell>
          <cell r="G426">
            <v>2000</v>
          </cell>
        </row>
        <row r="427">
          <cell r="A427" t="str">
            <v>Natation</v>
          </cell>
          <cell r="B427" t="str">
            <v>F</v>
          </cell>
          <cell r="F427" t="str">
            <v>SEYNE LES ALPES</v>
          </cell>
          <cell r="G427">
            <v>2001</v>
          </cell>
        </row>
        <row r="428">
          <cell r="A428" t="str">
            <v>Natation</v>
          </cell>
          <cell r="B428" t="str">
            <v>H</v>
          </cell>
          <cell r="F428" t="str">
            <v>SEYNE LES ALPES</v>
          </cell>
          <cell r="G428">
            <v>2005</v>
          </cell>
        </row>
        <row r="429">
          <cell r="A429" t="str">
            <v>Natation</v>
          </cell>
          <cell r="B429" t="str">
            <v>H</v>
          </cell>
          <cell r="F429" t="str">
            <v>SEYNE LES ALPES</v>
          </cell>
          <cell r="G429">
            <v>2002</v>
          </cell>
        </row>
        <row r="430">
          <cell r="A430" t="str">
            <v>Natation</v>
          </cell>
          <cell r="B430" t="str">
            <v>H</v>
          </cell>
          <cell r="F430" t="str">
            <v>AUZET</v>
          </cell>
          <cell r="G430">
            <v>1997</v>
          </cell>
        </row>
        <row r="431">
          <cell r="A431" t="str">
            <v>Natation</v>
          </cell>
          <cell r="B431" t="str">
            <v>F</v>
          </cell>
          <cell r="F431" t="str">
            <v>SEYNE LES ALPES</v>
          </cell>
          <cell r="G431">
            <v>1963</v>
          </cell>
        </row>
        <row r="432">
          <cell r="A432" t="str">
            <v>Natation</v>
          </cell>
          <cell r="B432" t="str">
            <v>H</v>
          </cell>
          <cell r="F432" t="str">
            <v>SEYNE LES ALPES</v>
          </cell>
          <cell r="G432">
            <v>2002</v>
          </cell>
        </row>
        <row r="433">
          <cell r="A433" t="str">
            <v>Natation</v>
          </cell>
          <cell r="B433" t="str">
            <v>F</v>
          </cell>
          <cell r="F433" t="str">
            <v>MONTCLAR</v>
          </cell>
          <cell r="G433">
            <v>2002</v>
          </cell>
        </row>
        <row r="434">
          <cell r="A434" t="str">
            <v>Natation</v>
          </cell>
          <cell r="B434" t="str">
            <v>H</v>
          </cell>
          <cell r="F434" t="str">
            <v>MONTCLAR</v>
          </cell>
          <cell r="G434">
            <v>2000</v>
          </cell>
        </row>
        <row r="435">
          <cell r="A435" t="str">
            <v>Natation</v>
          </cell>
          <cell r="B435" t="str">
            <v>H</v>
          </cell>
          <cell r="F435" t="str">
            <v>SEYNE LES ALPES</v>
          </cell>
          <cell r="G435">
            <v>2000</v>
          </cell>
        </row>
        <row r="436">
          <cell r="A436" t="str">
            <v>Natation</v>
          </cell>
          <cell r="B436" t="str">
            <v>F</v>
          </cell>
          <cell r="F436" t="str">
            <v>SEYNE LES ALPES</v>
          </cell>
          <cell r="G436">
            <v>2005</v>
          </cell>
        </row>
        <row r="437">
          <cell r="A437" t="str">
            <v>Natation</v>
          </cell>
          <cell r="B437" t="str">
            <v>H</v>
          </cell>
          <cell r="F437" t="str">
            <v>SEYNE LES ALPES</v>
          </cell>
          <cell r="G437">
            <v>2003</v>
          </cell>
        </row>
        <row r="438">
          <cell r="A438" t="str">
            <v>Natation</v>
          </cell>
          <cell r="B438" t="str">
            <v>H</v>
          </cell>
          <cell r="F438" t="str">
            <v>MONTCLAR</v>
          </cell>
          <cell r="G438">
            <v>2005</v>
          </cell>
        </row>
        <row r="439">
          <cell r="A439" t="str">
            <v>Natation</v>
          </cell>
          <cell r="B439" t="str">
            <v>F</v>
          </cell>
          <cell r="F439" t="str">
            <v>MONTCLAR</v>
          </cell>
          <cell r="G439">
            <v>2004</v>
          </cell>
        </row>
        <row r="440">
          <cell r="A440" t="str">
            <v>Natation</v>
          </cell>
          <cell r="B440" t="str">
            <v>F</v>
          </cell>
          <cell r="F440" t="str">
            <v>SEYNE LES ALPES</v>
          </cell>
          <cell r="G440">
            <v>2000</v>
          </cell>
        </row>
        <row r="441">
          <cell r="A441" t="str">
            <v>Natation</v>
          </cell>
          <cell r="B441" t="str">
            <v>F</v>
          </cell>
          <cell r="F441" t="str">
            <v>MONTCLAR</v>
          </cell>
          <cell r="G441">
            <v>1969</v>
          </cell>
        </row>
        <row r="442">
          <cell r="A442" t="str">
            <v>Natation</v>
          </cell>
          <cell r="B442" t="str">
            <v>F</v>
          </cell>
          <cell r="F442" t="str">
            <v>MONTCLAR</v>
          </cell>
          <cell r="G442">
            <v>1992</v>
          </cell>
        </row>
        <row r="443">
          <cell r="A443" t="str">
            <v>Natation</v>
          </cell>
          <cell r="B443" t="str">
            <v>H</v>
          </cell>
          <cell r="F443" t="str">
            <v>MONTCLAR</v>
          </cell>
          <cell r="G443">
            <v>1968</v>
          </cell>
        </row>
        <row r="444">
          <cell r="A444" t="str">
            <v>Natation</v>
          </cell>
          <cell r="B444" t="str">
            <v>H</v>
          </cell>
          <cell r="F444" t="str">
            <v>SEYNE LES ALPES</v>
          </cell>
          <cell r="G444">
            <v>1998</v>
          </cell>
        </row>
        <row r="445">
          <cell r="A445" t="str">
            <v>Natation</v>
          </cell>
          <cell r="B445" t="str">
            <v>H</v>
          </cell>
          <cell r="F445" t="str">
            <v>SEYNE LES ALPES</v>
          </cell>
          <cell r="G445">
            <v>1997</v>
          </cell>
        </row>
        <row r="446">
          <cell r="A446" t="str">
            <v>Natation</v>
          </cell>
          <cell r="B446" t="str">
            <v>F</v>
          </cell>
          <cell r="F446" t="str">
            <v>SEYNE LES ALPES</v>
          </cell>
          <cell r="G446">
            <v>1965</v>
          </cell>
        </row>
        <row r="447">
          <cell r="A447" t="str">
            <v>Natation</v>
          </cell>
          <cell r="B447" t="str">
            <v>F</v>
          </cell>
          <cell r="F447" t="str">
            <v>MONTCLAR</v>
          </cell>
          <cell r="G447">
            <v>2003</v>
          </cell>
        </row>
        <row r="448">
          <cell r="A448" t="str">
            <v>Natation</v>
          </cell>
          <cell r="B448" t="str">
            <v>H</v>
          </cell>
          <cell r="F448" t="str">
            <v>VERDACHES</v>
          </cell>
          <cell r="G448">
            <v>2002</v>
          </cell>
        </row>
        <row r="449">
          <cell r="A449" t="str">
            <v>Natation</v>
          </cell>
          <cell r="B449" t="str">
            <v>H</v>
          </cell>
          <cell r="F449" t="str">
            <v>VERDACHES</v>
          </cell>
          <cell r="G449">
            <v>2000</v>
          </cell>
        </row>
        <row r="450">
          <cell r="A450" t="str">
            <v>Natation</v>
          </cell>
          <cell r="B450" t="str">
            <v>F</v>
          </cell>
          <cell r="F450" t="str">
            <v>SEYNE LES ALPES</v>
          </cell>
          <cell r="G450">
            <v>2003</v>
          </cell>
        </row>
        <row r="451">
          <cell r="A451" t="str">
            <v>Natation</v>
          </cell>
          <cell r="B451" t="str">
            <v>F</v>
          </cell>
          <cell r="F451" t="str">
            <v>SEYNE LES ALPES</v>
          </cell>
          <cell r="G451">
            <v>2004</v>
          </cell>
        </row>
        <row r="452">
          <cell r="A452" t="str">
            <v>Natation</v>
          </cell>
          <cell r="B452" t="str">
            <v>F</v>
          </cell>
          <cell r="F452" t="str">
            <v>SEYNE LES ALPES</v>
          </cell>
          <cell r="G452">
            <v>2002</v>
          </cell>
        </row>
        <row r="453">
          <cell r="A453" t="str">
            <v>Natation</v>
          </cell>
          <cell r="B453" t="str">
            <v>F</v>
          </cell>
          <cell r="F453" t="str">
            <v>AUZET</v>
          </cell>
        </row>
        <row r="454">
          <cell r="A454" t="str">
            <v>Natation</v>
          </cell>
          <cell r="B454" t="str">
            <v>H</v>
          </cell>
          <cell r="F454" t="str">
            <v>ST VINCENT LES FORTS</v>
          </cell>
          <cell r="G454">
            <v>2001</v>
          </cell>
        </row>
        <row r="455">
          <cell r="A455" t="str">
            <v>Natation</v>
          </cell>
          <cell r="B455" t="str">
            <v>F</v>
          </cell>
          <cell r="F455" t="str">
            <v>ST VINCENT LES FORTS</v>
          </cell>
          <cell r="G455">
            <v>2000</v>
          </cell>
        </row>
        <row r="456">
          <cell r="A456" t="str">
            <v>Natation</v>
          </cell>
          <cell r="B456" t="str">
            <v>F</v>
          </cell>
          <cell r="F456" t="str">
            <v>SELONNET</v>
          </cell>
          <cell r="G456">
            <v>1950</v>
          </cell>
        </row>
        <row r="457">
          <cell r="A457" t="str">
            <v>Natation</v>
          </cell>
          <cell r="B457" t="str">
            <v>H</v>
          </cell>
          <cell r="F457" t="str">
            <v>SEYNE LES ALPES</v>
          </cell>
          <cell r="G457">
            <v>2003</v>
          </cell>
        </row>
        <row r="458">
          <cell r="A458" t="str">
            <v>Natation</v>
          </cell>
          <cell r="B458" t="str">
            <v>F</v>
          </cell>
          <cell r="F458" t="str">
            <v>SEYNE LES ALPES</v>
          </cell>
          <cell r="G458">
            <v>2004</v>
          </cell>
        </row>
        <row r="459">
          <cell r="A459" t="str">
            <v>Natation</v>
          </cell>
          <cell r="B459" t="str">
            <v>H</v>
          </cell>
          <cell r="F459" t="str">
            <v>ST VINCENT LES FORTS</v>
          </cell>
          <cell r="G459">
            <v>1976</v>
          </cell>
        </row>
        <row r="460">
          <cell r="A460" t="str">
            <v>Natation</v>
          </cell>
          <cell r="B460" t="str">
            <v>F</v>
          </cell>
          <cell r="F460" t="str">
            <v>SEYNE LES ALPES</v>
          </cell>
          <cell r="G460">
            <v>2005</v>
          </cell>
        </row>
        <row r="461">
          <cell r="A461" t="str">
            <v>Natation</v>
          </cell>
          <cell r="B461" t="str">
            <v>F</v>
          </cell>
          <cell r="F461" t="str">
            <v>SEYNE LES ALPES</v>
          </cell>
          <cell r="G461">
            <v>2000</v>
          </cell>
        </row>
        <row r="462">
          <cell r="A462" t="str">
            <v>Natation</v>
          </cell>
          <cell r="B462" t="str">
            <v>F</v>
          </cell>
          <cell r="F462" t="str">
            <v>MONTCLAR</v>
          </cell>
          <cell r="G462">
            <v>1966</v>
          </cell>
        </row>
        <row r="463">
          <cell r="A463" t="str">
            <v>Natation</v>
          </cell>
          <cell r="B463" t="str">
            <v>F</v>
          </cell>
          <cell r="F463" t="str">
            <v>SEYNE LES ALPES</v>
          </cell>
          <cell r="G463">
            <v>1999</v>
          </cell>
        </row>
        <row r="464">
          <cell r="A464" t="str">
            <v>Natation</v>
          </cell>
          <cell r="B464" t="str">
            <v>H</v>
          </cell>
          <cell r="F464" t="str">
            <v>SEYNE LES ALPES</v>
          </cell>
          <cell r="G464">
            <v>2004</v>
          </cell>
        </row>
        <row r="465">
          <cell r="A465" t="str">
            <v>Natation</v>
          </cell>
          <cell r="B465" t="str">
            <v>F</v>
          </cell>
          <cell r="F465" t="str">
            <v>SEYNE LES ALPES</v>
          </cell>
          <cell r="G465">
            <v>2000</v>
          </cell>
        </row>
        <row r="466">
          <cell r="A466" t="str">
            <v>Natation</v>
          </cell>
          <cell r="B466" t="str">
            <v>F</v>
          </cell>
          <cell r="F466" t="str">
            <v>MONTCLAR</v>
          </cell>
          <cell r="G466">
            <v>2002</v>
          </cell>
        </row>
        <row r="467">
          <cell r="A467" t="str">
            <v>Natation</v>
          </cell>
          <cell r="B467" t="str">
            <v>H</v>
          </cell>
          <cell r="F467" t="str">
            <v>ST VINCENT LES FORTS</v>
          </cell>
          <cell r="G467">
            <v>1968</v>
          </cell>
        </row>
        <row r="468">
          <cell r="A468" t="str">
            <v>Natation</v>
          </cell>
          <cell r="B468" t="str">
            <v>F</v>
          </cell>
          <cell r="F468" t="str">
            <v>LE VERNET</v>
          </cell>
          <cell r="G468">
            <v>2004</v>
          </cell>
        </row>
        <row r="469">
          <cell r="A469" t="str">
            <v>Natation</v>
          </cell>
          <cell r="B469" t="str">
            <v>F</v>
          </cell>
          <cell r="F469" t="str">
            <v>ST VINCENT LES FORTS</v>
          </cell>
          <cell r="G469">
            <v>2004</v>
          </cell>
        </row>
        <row r="470">
          <cell r="A470" t="str">
            <v>Natation</v>
          </cell>
          <cell r="B470" t="str">
            <v>F</v>
          </cell>
          <cell r="F470" t="str">
            <v>SEYNE LES ALPES</v>
          </cell>
        </row>
        <row r="471">
          <cell r="A471" t="str">
            <v>Natation</v>
          </cell>
          <cell r="B471" t="str">
            <v>H</v>
          </cell>
          <cell r="F471" t="str">
            <v>SELONNET</v>
          </cell>
          <cell r="G471">
            <v>1957</v>
          </cell>
        </row>
        <row r="472">
          <cell r="A472" t="str">
            <v>Natation</v>
          </cell>
          <cell r="B472" t="str">
            <v>F</v>
          </cell>
          <cell r="F472" t="str">
            <v>ST VINCENT LES FORTS</v>
          </cell>
          <cell r="G472">
            <v>2004</v>
          </cell>
        </row>
        <row r="473">
          <cell r="A473" t="str">
            <v>Natation</v>
          </cell>
          <cell r="B473" t="str">
            <v>H</v>
          </cell>
          <cell r="F473" t="str">
            <v>SEYNE LES ALPES</v>
          </cell>
          <cell r="G473">
            <v>1998</v>
          </cell>
        </row>
        <row r="474">
          <cell r="A474" t="str">
            <v>Natation</v>
          </cell>
          <cell r="B474" t="str">
            <v>F</v>
          </cell>
          <cell r="F474" t="str">
            <v>ST VINCENT LES FORTS</v>
          </cell>
          <cell r="G474">
            <v>2002</v>
          </cell>
        </row>
        <row r="475">
          <cell r="A475" t="str">
            <v>Natation</v>
          </cell>
          <cell r="B475" t="str">
            <v>H</v>
          </cell>
          <cell r="F475" t="str">
            <v>SEYNE LES ALPES</v>
          </cell>
          <cell r="G475">
            <v>2002</v>
          </cell>
        </row>
        <row r="476">
          <cell r="A476" t="str">
            <v>Natation</v>
          </cell>
          <cell r="B476" t="str">
            <v>H</v>
          </cell>
          <cell r="F476" t="str">
            <v>SEYNE LES ALPES</v>
          </cell>
          <cell r="G476">
            <v>2000</v>
          </cell>
        </row>
        <row r="477">
          <cell r="A477" t="str">
            <v>Natation</v>
          </cell>
          <cell r="B477" t="str">
            <v>H</v>
          </cell>
          <cell r="F477" t="str">
            <v>SEYNE LES ALPES</v>
          </cell>
          <cell r="G477">
            <v>2005</v>
          </cell>
        </row>
        <row r="478">
          <cell r="A478" t="str">
            <v>Natation</v>
          </cell>
          <cell r="B478" t="str">
            <v>F</v>
          </cell>
          <cell r="F478" t="str">
            <v>SELONNET</v>
          </cell>
          <cell r="G478">
            <v>1999</v>
          </cell>
        </row>
        <row r="479">
          <cell r="A479" t="str">
            <v>Natation</v>
          </cell>
          <cell r="B479" t="str">
            <v>F</v>
          </cell>
          <cell r="F479" t="str">
            <v>ST VINCENT LES FORTS</v>
          </cell>
          <cell r="G479">
            <v>2002</v>
          </cell>
        </row>
        <row r="480">
          <cell r="A480" t="str">
            <v>Natation</v>
          </cell>
          <cell r="B480" t="str">
            <v>H</v>
          </cell>
          <cell r="F480" t="str">
            <v>SEYNE LES ALPES</v>
          </cell>
          <cell r="G480">
            <v>2003</v>
          </cell>
        </row>
        <row r="481">
          <cell r="A481" t="str">
            <v>Natation</v>
          </cell>
          <cell r="B481" t="str">
            <v>H</v>
          </cell>
          <cell r="F481" t="str">
            <v>SELONNET</v>
          </cell>
          <cell r="G481">
            <v>1963</v>
          </cell>
        </row>
        <row r="482">
          <cell r="A482" t="str">
            <v>Natation</v>
          </cell>
          <cell r="B482" t="str">
            <v>F</v>
          </cell>
          <cell r="F482" t="str">
            <v>SEYNE LES ALPES</v>
          </cell>
          <cell r="G482">
            <v>2002</v>
          </cell>
        </row>
        <row r="483">
          <cell r="A483" t="str">
            <v>Natation</v>
          </cell>
          <cell r="B483" t="str">
            <v>F</v>
          </cell>
          <cell r="F483" t="str">
            <v>SELONNET</v>
          </cell>
          <cell r="G483">
            <v>1977</v>
          </cell>
        </row>
        <row r="484">
          <cell r="A484" t="str">
            <v>Natation</v>
          </cell>
          <cell r="B484" t="str">
            <v>H</v>
          </cell>
          <cell r="F484" t="str">
            <v>SELONNET</v>
          </cell>
          <cell r="G484">
            <v>2005</v>
          </cell>
        </row>
        <row r="485">
          <cell r="A485" t="str">
            <v>Natation</v>
          </cell>
          <cell r="B485" t="str">
            <v>H</v>
          </cell>
          <cell r="F485" t="str">
            <v>SEYNE LES ALPES</v>
          </cell>
          <cell r="G485">
            <v>2004</v>
          </cell>
        </row>
        <row r="486">
          <cell r="A486" t="str">
            <v>Natation</v>
          </cell>
          <cell r="B486" t="str">
            <v>H</v>
          </cell>
          <cell r="F486" t="str">
            <v>SEYNE LES ALPES</v>
          </cell>
          <cell r="G486">
            <v>1953</v>
          </cell>
        </row>
        <row r="487">
          <cell r="A487" t="str">
            <v>Natation</v>
          </cell>
          <cell r="B487" t="str">
            <v>F</v>
          </cell>
          <cell r="F487" t="str">
            <v>SEYNE LES ALPES</v>
          </cell>
          <cell r="G487">
            <v>1995</v>
          </cell>
        </row>
        <row r="488">
          <cell r="A488" t="str">
            <v>Natation</v>
          </cell>
          <cell r="B488" t="str">
            <v>H</v>
          </cell>
          <cell r="F488" t="str">
            <v>SEYNE LES ALPES</v>
          </cell>
          <cell r="G488">
            <v>1997</v>
          </cell>
        </row>
        <row r="489">
          <cell r="A489" t="str">
            <v>Natation</v>
          </cell>
          <cell r="B489" t="str">
            <v>H</v>
          </cell>
          <cell r="F489" t="str">
            <v>SEYNE LES ALPES</v>
          </cell>
          <cell r="G489">
            <v>2003</v>
          </cell>
        </row>
        <row r="490">
          <cell r="A490" t="str">
            <v>Natation</v>
          </cell>
          <cell r="B490" t="str">
            <v>H</v>
          </cell>
          <cell r="F490" t="str">
            <v>SEYNE LES ALPES</v>
          </cell>
          <cell r="G490">
            <v>1954</v>
          </cell>
        </row>
        <row r="491">
          <cell r="A491" t="str">
            <v>Natation</v>
          </cell>
          <cell r="B491" t="str">
            <v>F</v>
          </cell>
          <cell r="F491" t="str">
            <v>SEYNE LES ALPES</v>
          </cell>
          <cell r="G491">
            <v>1963</v>
          </cell>
        </row>
        <row r="493">
          <cell r="A493" t="str">
            <v>Tennis</v>
          </cell>
          <cell r="B493" t="str">
            <v>H</v>
          </cell>
          <cell r="F493" t="str">
            <v>LYON</v>
          </cell>
          <cell r="G493">
            <v>1958</v>
          </cell>
        </row>
        <row r="494">
          <cell r="A494" t="str">
            <v>Tennis</v>
          </cell>
          <cell r="B494" t="str">
            <v>F</v>
          </cell>
          <cell r="F494" t="str">
            <v>SEYNE LES ALPES</v>
          </cell>
          <cell r="G494">
            <v>1999</v>
          </cell>
        </row>
        <row r="495">
          <cell r="A495" t="str">
            <v>Tennis</v>
          </cell>
          <cell r="B495" t="str">
            <v>H</v>
          </cell>
          <cell r="F495" t="str">
            <v>SEYNE LES ALPES</v>
          </cell>
          <cell r="G495">
            <v>1999</v>
          </cell>
        </row>
        <row r="496">
          <cell r="A496" t="str">
            <v>Tennis</v>
          </cell>
          <cell r="B496" t="str">
            <v>H</v>
          </cell>
          <cell r="F496" t="str">
            <v>SEYNE LES ALPES</v>
          </cell>
          <cell r="G496">
            <v>2001</v>
          </cell>
        </row>
        <row r="497">
          <cell r="A497" t="str">
            <v>Tennis</v>
          </cell>
          <cell r="B497" t="str">
            <v>F</v>
          </cell>
          <cell r="F497" t="str">
            <v>SELONNET</v>
          </cell>
          <cell r="G497">
            <v>1952</v>
          </cell>
        </row>
        <row r="498">
          <cell r="A498" t="str">
            <v>Tennis</v>
          </cell>
          <cell r="B498" t="str">
            <v>F</v>
          </cell>
          <cell r="F498" t="str">
            <v>SEYNE LES ALPES</v>
          </cell>
          <cell r="G498">
            <v>1998</v>
          </cell>
        </row>
        <row r="499">
          <cell r="A499" t="str">
            <v>Tennis</v>
          </cell>
          <cell r="B499" t="str">
            <v>H</v>
          </cell>
          <cell r="F499" t="str">
            <v>ST VINCENT LES FORTS</v>
          </cell>
          <cell r="G499">
            <v>2004</v>
          </cell>
        </row>
        <row r="500">
          <cell r="A500" t="str">
            <v>Tennis</v>
          </cell>
          <cell r="B500" t="str">
            <v>F</v>
          </cell>
          <cell r="F500" t="str">
            <v>ST VINCENT LES FORTS</v>
          </cell>
          <cell r="G500">
            <v>1970</v>
          </cell>
        </row>
        <row r="501">
          <cell r="A501" t="str">
            <v>Tennis</v>
          </cell>
          <cell r="B501" t="str">
            <v>H</v>
          </cell>
          <cell r="F501" t="str">
            <v>MONTCLAR</v>
          </cell>
          <cell r="G501">
            <v>2006</v>
          </cell>
        </row>
        <row r="502">
          <cell r="A502" t="str">
            <v>Tennis</v>
          </cell>
          <cell r="B502" t="str">
            <v>F</v>
          </cell>
          <cell r="F502" t="str">
            <v>SELONNET</v>
          </cell>
          <cell r="G502">
            <v>1980</v>
          </cell>
        </row>
        <row r="503">
          <cell r="A503" t="str">
            <v>Tennis</v>
          </cell>
          <cell r="B503" t="str">
            <v>F</v>
          </cell>
          <cell r="F503" t="str">
            <v>SEYNE LES ALPES</v>
          </cell>
          <cell r="G503">
            <v>1953</v>
          </cell>
        </row>
        <row r="504">
          <cell r="A504" t="str">
            <v>Tennis</v>
          </cell>
          <cell r="B504" t="str">
            <v>F</v>
          </cell>
          <cell r="F504" t="str">
            <v>SEYNE LES ALPES</v>
          </cell>
          <cell r="G504">
            <v>1974</v>
          </cell>
        </row>
        <row r="505">
          <cell r="A505" t="str">
            <v>Tennis</v>
          </cell>
          <cell r="B505" t="str">
            <v>H</v>
          </cell>
          <cell r="F505" t="str">
            <v>GAP</v>
          </cell>
          <cell r="G505">
            <v>1978</v>
          </cell>
        </row>
        <row r="506">
          <cell r="A506" t="str">
            <v>Tennis</v>
          </cell>
          <cell r="B506" t="str">
            <v>H</v>
          </cell>
          <cell r="F506" t="str">
            <v>SELONNET</v>
          </cell>
          <cell r="G506">
            <v>2001</v>
          </cell>
        </row>
        <row r="507">
          <cell r="A507" t="str">
            <v>Tennis</v>
          </cell>
          <cell r="B507" t="str">
            <v>H</v>
          </cell>
          <cell r="F507" t="str">
            <v>MONTCLAR</v>
          </cell>
          <cell r="G507">
            <v>2005</v>
          </cell>
        </row>
        <row r="508">
          <cell r="A508" t="str">
            <v>Tennis</v>
          </cell>
          <cell r="B508" t="str">
            <v>H</v>
          </cell>
          <cell r="F508" t="str">
            <v>MONTCLAR</v>
          </cell>
          <cell r="G508">
            <v>2005</v>
          </cell>
        </row>
        <row r="509">
          <cell r="A509" t="str">
            <v>Tennis</v>
          </cell>
          <cell r="B509" t="str">
            <v>H</v>
          </cell>
          <cell r="F509" t="str">
            <v>BARLES</v>
          </cell>
          <cell r="G509">
            <v>1972</v>
          </cell>
        </row>
        <row r="510">
          <cell r="A510" t="str">
            <v>Tennis</v>
          </cell>
          <cell r="B510" t="str">
            <v>F</v>
          </cell>
          <cell r="F510" t="str">
            <v>MONTCLAR</v>
          </cell>
          <cell r="G510">
            <v>1975</v>
          </cell>
        </row>
        <row r="511">
          <cell r="A511" t="str">
            <v>Tennis</v>
          </cell>
          <cell r="B511" t="str">
            <v>F</v>
          </cell>
          <cell r="F511" t="str">
            <v>SEYNE LES ALPES</v>
          </cell>
          <cell r="G511">
            <v>2002</v>
          </cell>
        </row>
        <row r="512">
          <cell r="A512" t="str">
            <v>Tennis</v>
          </cell>
          <cell r="B512" t="str">
            <v>H</v>
          </cell>
          <cell r="F512" t="str">
            <v>SELONNET</v>
          </cell>
          <cell r="G512">
            <v>1985</v>
          </cell>
        </row>
        <row r="513">
          <cell r="A513" t="str">
            <v>Tennis</v>
          </cell>
          <cell r="B513" t="str">
            <v>H</v>
          </cell>
          <cell r="F513" t="str">
            <v>MONTCLAR</v>
          </cell>
          <cell r="G513">
            <v>2000</v>
          </cell>
        </row>
        <row r="514">
          <cell r="A514" t="str">
            <v>Tennis</v>
          </cell>
          <cell r="B514" t="str">
            <v>H</v>
          </cell>
          <cell r="F514" t="str">
            <v>MONTCLAR</v>
          </cell>
          <cell r="G514">
            <v>1972</v>
          </cell>
        </row>
        <row r="515">
          <cell r="A515" t="str">
            <v>Tennis</v>
          </cell>
          <cell r="B515" t="str">
            <v>H</v>
          </cell>
          <cell r="F515" t="str">
            <v>MONTCLAR</v>
          </cell>
          <cell r="G515">
            <v>2002</v>
          </cell>
        </row>
        <row r="516">
          <cell r="A516" t="str">
            <v>Tennis</v>
          </cell>
          <cell r="B516" t="str">
            <v>H</v>
          </cell>
          <cell r="F516" t="str">
            <v>MONTCLAR</v>
          </cell>
          <cell r="G516">
            <v>2003</v>
          </cell>
        </row>
        <row r="517">
          <cell r="A517" t="str">
            <v>Tennis</v>
          </cell>
          <cell r="B517" t="str">
            <v>H</v>
          </cell>
          <cell r="F517" t="str">
            <v>MONTCLAR</v>
          </cell>
          <cell r="G517">
            <v>1968</v>
          </cell>
        </row>
        <row r="518">
          <cell r="A518" t="str">
            <v>Tennis</v>
          </cell>
          <cell r="B518" t="str">
            <v>H</v>
          </cell>
          <cell r="F518" t="str">
            <v>MONTCLAR</v>
          </cell>
          <cell r="G518">
            <v>2005</v>
          </cell>
        </row>
        <row r="519">
          <cell r="A519" t="str">
            <v>Tennis</v>
          </cell>
          <cell r="B519" t="str">
            <v>H</v>
          </cell>
          <cell r="F519" t="str">
            <v>SEYNE LES ALPES</v>
          </cell>
          <cell r="G519">
            <v>1961</v>
          </cell>
        </row>
        <row r="520">
          <cell r="A520" t="str">
            <v>Tennis</v>
          </cell>
          <cell r="B520" t="str">
            <v>H</v>
          </cell>
          <cell r="F520" t="str">
            <v>MONTCLAR</v>
          </cell>
          <cell r="G520">
            <v>2004</v>
          </cell>
        </row>
        <row r="521">
          <cell r="A521" t="str">
            <v>Tennis</v>
          </cell>
          <cell r="B521" t="str">
            <v>H</v>
          </cell>
          <cell r="F521" t="str">
            <v>MONTCLAR</v>
          </cell>
          <cell r="G521">
            <v>1973</v>
          </cell>
        </row>
        <row r="522">
          <cell r="A522" t="str">
            <v>Tennis</v>
          </cell>
          <cell r="B522" t="str">
            <v>H</v>
          </cell>
          <cell r="F522" t="str">
            <v>SEYNE LES ALPES</v>
          </cell>
          <cell r="G522">
            <v>1967</v>
          </cell>
        </row>
        <row r="523">
          <cell r="A523" t="str">
            <v>Tennis</v>
          </cell>
          <cell r="B523" t="str">
            <v>F</v>
          </cell>
          <cell r="F523" t="str">
            <v>SEYNE LES ALPES</v>
          </cell>
          <cell r="G523">
            <v>1989</v>
          </cell>
        </row>
        <row r="524">
          <cell r="A524" t="str">
            <v>Tennis</v>
          </cell>
          <cell r="B524" t="str">
            <v>H</v>
          </cell>
          <cell r="F524" t="str">
            <v>SEYNE LES ALPES</v>
          </cell>
          <cell r="G524">
            <v>1998</v>
          </cell>
        </row>
        <row r="525">
          <cell r="A525" t="str">
            <v>Tennis</v>
          </cell>
          <cell r="B525" t="str">
            <v>H</v>
          </cell>
          <cell r="F525" t="str">
            <v>SEYNE LES ALPES</v>
          </cell>
          <cell r="G525">
            <v>1997</v>
          </cell>
        </row>
        <row r="526">
          <cell r="A526" t="str">
            <v>Tennis</v>
          </cell>
          <cell r="B526" t="str">
            <v>F</v>
          </cell>
          <cell r="F526" t="str">
            <v>SEYNE LES ALPES</v>
          </cell>
          <cell r="G526">
            <v>1979</v>
          </cell>
        </row>
        <row r="527">
          <cell r="A527" t="str">
            <v>Tennis</v>
          </cell>
          <cell r="B527" t="str">
            <v>H</v>
          </cell>
          <cell r="F527" t="str">
            <v>SEYNE LES ALPES</v>
          </cell>
          <cell r="G527">
            <v>1977</v>
          </cell>
        </row>
        <row r="528">
          <cell r="A528" t="str">
            <v>Tennis</v>
          </cell>
          <cell r="B528" t="str">
            <v>H</v>
          </cell>
          <cell r="F528" t="str">
            <v>SEYNE LES ALPES</v>
          </cell>
          <cell r="G528">
            <v>2001</v>
          </cell>
        </row>
        <row r="529">
          <cell r="A529" t="str">
            <v>Tennis</v>
          </cell>
          <cell r="B529" t="str">
            <v>H</v>
          </cell>
          <cell r="F529" t="str">
            <v>ST VINCENT LES FORTS</v>
          </cell>
          <cell r="G529">
            <v>1970</v>
          </cell>
        </row>
        <row r="530">
          <cell r="A530" t="str">
            <v>Tennis</v>
          </cell>
          <cell r="B530" t="str">
            <v>H</v>
          </cell>
          <cell r="F530" t="str">
            <v>SEYNE LES ALPES</v>
          </cell>
          <cell r="G530">
            <v>1965</v>
          </cell>
        </row>
        <row r="531">
          <cell r="A531" t="str">
            <v>Tennis</v>
          </cell>
          <cell r="B531" t="str">
            <v>F</v>
          </cell>
          <cell r="F531" t="str">
            <v>SELONNET</v>
          </cell>
          <cell r="G531">
            <v>2002</v>
          </cell>
        </row>
        <row r="532">
          <cell r="A532" t="str">
            <v>Tennis</v>
          </cell>
          <cell r="B532" t="str">
            <v>H</v>
          </cell>
          <cell r="F532" t="str">
            <v>MONTCLAR</v>
          </cell>
          <cell r="G532">
            <v>1976</v>
          </cell>
        </row>
        <row r="533">
          <cell r="A533" t="str">
            <v>Tennis</v>
          </cell>
          <cell r="B533" t="str">
            <v>H</v>
          </cell>
          <cell r="F533" t="str">
            <v>ST VINCENT LES FORTS</v>
          </cell>
          <cell r="G533">
            <v>1968</v>
          </cell>
        </row>
        <row r="534">
          <cell r="A534" t="str">
            <v>Tennis</v>
          </cell>
          <cell r="B534" t="str">
            <v>F</v>
          </cell>
          <cell r="F534" t="str">
            <v>ST VINCENT LES FORTS</v>
          </cell>
          <cell r="G534">
            <v>2002</v>
          </cell>
        </row>
        <row r="535">
          <cell r="A535" t="str">
            <v>Tennis</v>
          </cell>
          <cell r="B535" t="str">
            <v>H</v>
          </cell>
          <cell r="F535" t="str">
            <v>BARLES</v>
          </cell>
          <cell r="G535">
            <v>1955</v>
          </cell>
        </row>
        <row r="536">
          <cell r="A536" t="str">
            <v>Tennis</v>
          </cell>
          <cell r="B536" t="str">
            <v>H</v>
          </cell>
          <cell r="F536" t="str">
            <v>SEYNE LES ALPES</v>
          </cell>
          <cell r="G536">
            <v>1981</v>
          </cell>
        </row>
        <row r="537">
          <cell r="A537" t="str">
            <v>Tennis</v>
          </cell>
          <cell r="B537" t="str">
            <v>H</v>
          </cell>
          <cell r="F537" t="str">
            <v>SEYNE LES ALPES</v>
          </cell>
          <cell r="G537">
            <v>1978</v>
          </cell>
        </row>
        <row r="538">
          <cell r="A538" t="str">
            <v>Tennis</v>
          </cell>
          <cell r="B538" t="str">
            <v>H</v>
          </cell>
          <cell r="F538" t="str">
            <v>GRENOBLE</v>
          </cell>
          <cell r="G538">
            <v>1985</v>
          </cell>
        </row>
        <row r="539">
          <cell r="A539" t="str">
            <v>Tennis</v>
          </cell>
          <cell r="B539" t="str">
            <v>H</v>
          </cell>
          <cell r="F539" t="str">
            <v>SEYNE LES ALPES</v>
          </cell>
          <cell r="G539">
            <v>2005</v>
          </cell>
        </row>
        <row r="540">
          <cell r="A540" t="str">
            <v>Tennis</v>
          </cell>
          <cell r="B540" t="str">
            <v>H</v>
          </cell>
          <cell r="F540" t="str">
            <v>SELONNET</v>
          </cell>
          <cell r="G540">
            <v>2005</v>
          </cell>
        </row>
        <row r="542">
          <cell r="A542" t="str">
            <v>Gymnastique volontaire</v>
          </cell>
          <cell r="B542" t="str">
            <v>F</v>
          </cell>
          <cell r="G542">
            <v>1943</v>
          </cell>
        </row>
        <row r="543">
          <cell r="A543" t="str">
            <v>Gymnastique volontaire</v>
          </cell>
          <cell r="B543" t="str">
            <v>F</v>
          </cell>
          <cell r="G543">
            <v>1972</v>
          </cell>
        </row>
        <row r="544">
          <cell r="A544" t="str">
            <v>Gymnastique volontaire</v>
          </cell>
          <cell r="B544" t="str">
            <v>F</v>
          </cell>
          <cell r="G544">
            <v>1975</v>
          </cell>
        </row>
        <row r="545">
          <cell r="A545" t="str">
            <v>Gymnastique volontaire</v>
          </cell>
          <cell r="B545" t="str">
            <v>F</v>
          </cell>
          <cell r="G545">
            <v>1935</v>
          </cell>
        </row>
        <row r="546">
          <cell r="A546" t="str">
            <v>Gymnastique volontaire</v>
          </cell>
          <cell r="B546" t="str">
            <v>F</v>
          </cell>
          <cell r="G546">
            <v>1952</v>
          </cell>
        </row>
        <row r="547">
          <cell r="A547" t="str">
            <v>Gymnastique volontaire</v>
          </cell>
          <cell r="B547" t="str">
            <v>F</v>
          </cell>
          <cell r="G547">
            <v>1953</v>
          </cell>
        </row>
        <row r="548">
          <cell r="A548" t="str">
            <v>Gymnastique volontaire</v>
          </cell>
          <cell r="B548" t="str">
            <v>F</v>
          </cell>
          <cell r="G548">
            <v>1963</v>
          </cell>
        </row>
        <row r="549">
          <cell r="A549" t="str">
            <v>Gymnastique volontaire</v>
          </cell>
          <cell r="B549" t="str">
            <v>F</v>
          </cell>
          <cell r="G549">
            <v>1900</v>
          </cell>
        </row>
        <row r="550">
          <cell r="A550" t="str">
            <v>Gymnastique volontaire</v>
          </cell>
          <cell r="B550" t="str">
            <v>F</v>
          </cell>
          <cell r="G550">
            <v>1960</v>
          </cell>
        </row>
        <row r="551">
          <cell r="A551" t="str">
            <v>Gymnastique volontaire</v>
          </cell>
          <cell r="B551" t="str">
            <v>H</v>
          </cell>
          <cell r="G551">
            <v>1938</v>
          </cell>
        </row>
        <row r="552">
          <cell r="A552" t="str">
            <v>Gymnastique volontaire</v>
          </cell>
          <cell r="B552" t="str">
            <v>F</v>
          </cell>
          <cell r="G552">
            <v>1939</v>
          </cell>
        </row>
        <row r="553">
          <cell r="A553" t="str">
            <v>Gymnastique volontaire</v>
          </cell>
          <cell r="B553" t="str">
            <v>F</v>
          </cell>
          <cell r="G553">
            <v>1978</v>
          </cell>
        </row>
        <row r="554">
          <cell r="A554" t="str">
            <v>Gymnastique volontaire</v>
          </cell>
          <cell r="B554" t="str">
            <v>F</v>
          </cell>
          <cell r="G554">
            <v>1986</v>
          </cell>
        </row>
        <row r="555">
          <cell r="A555" t="str">
            <v>Gymnastique volontaire</v>
          </cell>
          <cell r="B555" t="str">
            <v>F</v>
          </cell>
          <cell r="G555">
            <v>1954</v>
          </cell>
        </row>
        <row r="556">
          <cell r="A556" t="str">
            <v>Gymnastique volontaire</v>
          </cell>
          <cell r="B556" t="str">
            <v>F</v>
          </cell>
          <cell r="G556">
            <v>1900</v>
          </cell>
        </row>
        <row r="557">
          <cell r="A557" t="str">
            <v>Gymnastique volontaire</v>
          </cell>
          <cell r="B557" t="str">
            <v>F</v>
          </cell>
          <cell r="G557">
            <v>1900</v>
          </cell>
        </row>
        <row r="558">
          <cell r="A558" t="str">
            <v>Gymnastique volontaire</v>
          </cell>
          <cell r="B558" t="str">
            <v>F</v>
          </cell>
          <cell r="G558">
            <v>1944</v>
          </cell>
        </row>
        <row r="559">
          <cell r="A559" t="str">
            <v>Gymnastique volontaire</v>
          </cell>
          <cell r="B559" t="str">
            <v>F</v>
          </cell>
          <cell r="G559">
            <v>1947</v>
          </cell>
        </row>
        <row r="560">
          <cell r="A560" t="str">
            <v>Gymnastique volontaire</v>
          </cell>
          <cell r="B560" t="str">
            <v>F</v>
          </cell>
          <cell r="G560">
            <v>1985</v>
          </cell>
        </row>
        <row r="561">
          <cell r="A561" t="str">
            <v>Gymnastique volontaire</v>
          </cell>
          <cell r="B561" t="str">
            <v>F</v>
          </cell>
          <cell r="G561">
            <v>1989</v>
          </cell>
        </row>
        <row r="562">
          <cell r="A562" t="str">
            <v>Gymnastique volontaire</v>
          </cell>
          <cell r="B562" t="str">
            <v>F</v>
          </cell>
          <cell r="G562">
            <v>1900</v>
          </cell>
        </row>
        <row r="563">
          <cell r="A563" t="str">
            <v>Gymnastique volontaire</v>
          </cell>
          <cell r="B563" t="str">
            <v>F</v>
          </cell>
          <cell r="G563">
            <v>1942</v>
          </cell>
        </row>
        <row r="564">
          <cell r="A564" t="str">
            <v>Gymnastique volontaire</v>
          </cell>
          <cell r="B564" t="str">
            <v>F</v>
          </cell>
          <cell r="G564">
            <v>1961</v>
          </cell>
        </row>
        <row r="565">
          <cell r="A565" t="str">
            <v>Gymnastique volontaire</v>
          </cell>
          <cell r="B565" t="str">
            <v>F</v>
          </cell>
          <cell r="G565">
            <v>1956</v>
          </cell>
        </row>
        <row r="566">
          <cell r="A566" t="str">
            <v>Gymnastique volontaire</v>
          </cell>
          <cell r="B566" t="str">
            <v>F</v>
          </cell>
          <cell r="G566">
            <v>1953</v>
          </cell>
        </row>
        <row r="567">
          <cell r="A567" t="str">
            <v>Gymnastique volontaire</v>
          </cell>
          <cell r="B567" t="str">
            <v>F</v>
          </cell>
          <cell r="G567">
            <v>1967</v>
          </cell>
        </row>
        <row r="568">
          <cell r="A568" t="str">
            <v>Gymnastique volontaire</v>
          </cell>
          <cell r="B568" t="str">
            <v>F</v>
          </cell>
          <cell r="G568">
            <v>1936</v>
          </cell>
        </row>
        <row r="569">
          <cell r="A569" t="str">
            <v>Gymnastique volontaire</v>
          </cell>
          <cell r="B569" t="str">
            <v>F</v>
          </cell>
          <cell r="G569">
            <v>1932</v>
          </cell>
        </row>
        <row r="570">
          <cell r="A570" t="str">
            <v>Gymnastique volontaire</v>
          </cell>
          <cell r="B570" t="str">
            <v>F</v>
          </cell>
          <cell r="G570">
            <v>1958</v>
          </cell>
        </row>
        <row r="571">
          <cell r="A571" t="str">
            <v>Gymnastique volontaire</v>
          </cell>
          <cell r="B571" t="str">
            <v>F</v>
          </cell>
          <cell r="G571">
            <v>1946</v>
          </cell>
        </row>
        <row r="572">
          <cell r="A572" t="str">
            <v>Gymnastique volontaire</v>
          </cell>
          <cell r="B572" t="str">
            <v>F</v>
          </cell>
          <cell r="G572">
            <v>1955</v>
          </cell>
        </row>
        <row r="573">
          <cell r="A573" t="str">
            <v>Gymnastique volontaire</v>
          </cell>
          <cell r="B573" t="str">
            <v>F</v>
          </cell>
          <cell r="G573">
            <v>1974</v>
          </cell>
        </row>
        <row r="574">
          <cell r="A574" t="str">
            <v>Gymnastique volontaire</v>
          </cell>
          <cell r="B574" t="str">
            <v>F</v>
          </cell>
          <cell r="G574">
            <v>1942</v>
          </cell>
        </row>
        <row r="575">
          <cell r="A575" t="str">
            <v>Gymnastique volontaire</v>
          </cell>
          <cell r="B575" t="str">
            <v>F</v>
          </cell>
          <cell r="G575">
            <v>1956</v>
          </cell>
        </row>
        <row r="576">
          <cell r="A576" t="str">
            <v>Gymnastique volontaire</v>
          </cell>
          <cell r="B576" t="str">
            <v>F</v>
          </cell>
          <cell r="G576">
            <v>1968</v>
          </cell>
        </row>
        <row r="577">
          <cell r="A577" t="str">
            <v>Gymnastique volontaire</v>
          </cell>
          <cell r="B577" t="str">
            <v>F</v>
          </cell>
          <cell r="G577">
            <v>1959</v>
          </cell>
        </row>
        <row r="578">
          <cell r="A578" t="str">
            <v>Gymnastique volontaire</v>
          </cell>
          <cell r="B578" t="str">
            <v>F</v>
          </cell>
          <cell r="G578">
            <v>1971</v>
          </cell>
        </row>
        <row r="579">
          <cell r="A579" t="str">
            <v>Gymnastique volontaire</v>
          </cell>
          <cell r="B579" t="str">
            <v>F</v>
          </cell>
          <cell r="G579">
            <v>1938</v>
          </cell>
        </row>
        <row r="580">
          <cell r="A580" t="str">
            <v>Gymnastique volontaire</v>
          </cell>
          <cell r="B580" t="str">
            <v>F</v>
          </cell>
          <cell r="G580">
            <v>1969</v>
          </cell>
        </row>
        <row r="581">
          <cell r="A581" t="str">
            <v>Gymnastique volontaire</v>
          </cell>
          <cell r="B581" t="str">
            <v>F</v>
          </cell>
          <cell r="G581">
            <v>1950</v>
          </cell>
        </row>
        <row r="582">
          <cell r="A582" t="str">
            <v>Gymnastique volontaire</v>
          </cell>
          <cell r="B582" t="str">
            <v>F</v>
          </cell>
          <cell r="G582">
            <v>1948</v>
          </cell>
        </row>
        <row r="583">
          <cell r="A583" t="str">
            <v>Gymnastique volontaire</v>
          </cell>
          <cell r="B583" t="str">
            <v>F</v>
          </cell>
          <cell r="G583">
            <v>1957</v>
          </cell>
        </row>
        <row r="584">
          <cell r="A584" t="str">
            <v>Gymnastique volontaire</v>
          </cell>
          <cell r="B584" t="str">
            <v>F</v>
          </cell>
          <cell r="G584">
            <v>1982</v>
          </cell>
        </row>
        <row r="585">
          <cell r="A585" t="str">
            <v>Gymnastique volontaire</v>
          </cell>
          <cell r="B585" t="str">
            <v>F</v>
          </cell>
          <cell r="G585">
            <v>1985</v>
          </cell>
        </row>
        <row r="586">
          <cell r="A586" t="str">
            <v>Gymnastique volontaire</v>
          </cell>
          <cell r="B586" t="str">
            <v>F</v>
          </cell>
          <cell r="G586">
            <v>1959</v>
          </cell>
        </row>
        <row r="587">
          <cell r="A587" t="str">
            <v>Gymnastique volontaire</v>
          </cell>
          <cell r="B587" t="str">
            <v>F</v>
          </cell>
          <cell r="G587">
            <v>1985</v>
          </cell>
        </row>
        <row r="588">
          <cell r="A588" t="str">
            <v>Gymnastique volontaire</v>
          </cell>
          <cell r="B588" t="str">
            <v>F</v>
          </cell>
          <cell r="G588">
            <v>1979</v>
          </cell>
        </row>
        <row r="589">
          <cell r="A589" t="str">
            <v>Gymnastique volontaire</v>
          </cell>
          <cell r="B589" t="str">
            <v>F</v>
          </cell>
          <cell r="G589">
            <v>1951</v>
          </cell>
        </row>
        <row r="590">
          <cell r="A590" t="str">
            <v>Gymnastique volontaire</v>
          </cell>
          <cell r="B590" t="str">
            <v>F</v>
          </cell>
          <cell r="G590">
            <v>1947</v>
          </cell>
        </row>
        <row r="591">
          <cell r="A591" t="str">
            <v>Gymnastique volontaire</v>
          </cell>
          <cell r="B591" t="str">
            <v>F</v>
          </cell>
          <cell r="G591">
            <v>1970</v>
          </cell>
        </row>
        <row r="592">
          <cell r="A592" t="str">
            <v>Gymnastique volontaire</v>
          </cell>
          <cell r="B592" t="str">
            <v>F</v>
          </cell>
          <cell r="G592">
            <v>1948</v>
          </cell>
        </row>
        <row r="593">
          <cell r="A593" t="str">
            <v>Gymnastique volontaire</v>
          </cell>
          <cell r="B593" t="str">
            <v>F</v>
          </cell>
          <cell r="G593">
            <v>1942</v>
          </cell>
        </row>
        <row r="594">
          <cell r="A594" t="str">
            <v>Gymnastique volontaire</v>
          </cell>
          <cell r="B594" t="str">
            <v>H</v>
          </cell>
          <cell r="G594">
            <v>1900</v>
          </cell>
        </row>
        <row r="595">
          <cell r="A595" t="str">
            <v>Gymnastique volontaire</v>
          </cell>
          <cell r="B595" t="str">
            <v>F</v>
          </cell>
          <cell r="G595">
            <v>1941</v>
          </cell>
        </row>
        <row r="596">
          <cell r="A596" t="str">
            <v>Gymnastique volontaire</v>
          </cell>
          <cell r="B596" t="str">
            <v>F</v>
          </cell>
          <cell r="G596">
            <v>1959</v>
          </cell>
        </row>
        <row r="597">
          <cell r="A597" t="str">
            <v>Gymnastique volontaire</v>
          </cell>
          <cell r="B597" t="str">
            <v>F</v>
          </cell>
          <cell r="G597">
            <v>1949</v>
          </cell>
        </row>
        <row r="598">
          <cell r="A598" t="str">
            <v>Gymnastique volontaire</v>
          </cell>
          <cell r="B598" t="str">
            <v>F</v>
          </cell>
          <cell r="G598">
            <v>1944</v>
          </cell>
        </row>
        <row r="599">
          <cell r="A599" t="str">
            <v>Gymnastique volontaire</v>
          </cell>
          <cell r="B599" t="str">
            <v>F</v>
          </cell>
          <cell r="G599">
            <v>1964</v>
          </cell>
        </row>
        <row r="600">
          <cell r="A600" t="str">
            <v>Gymnastique volontaire</v>
          </cell>
          <cell r="B600" t="str">
            <v>F</v>
          </cell>
          <cell r="G600">
            <v>1957</v>
          </cell>
        </row>
        <row r="601">
          <cell r="A601" t="str">
            <v>Gymnastique volontaire</v>
          </cell>
          <cell r="B601" t="str">
            <v>F</v>
          </cell>
          <cell r="G601">
            <v>1977</v>
          </cell>
        </row>
        <row r="602">
          <cell r="A602" t="str">
            <v>Gymnastique volontaire</v>
          </cell>
          <cell r="B602" t="str">
            <v>F</v>
          </cell>
          <cell r="G602">
            <v>1973</v>
          </cell>
        </row>
        <row r="603">
          <cell r="A603" t="str">
            <v>Gymnastique volontaire</v>
          </cell>
          <cell r="B603" t="str">
            <v>F</v>
          </cell>
          <cell r="G603">
            <v>1948</v>
          </cell>
        </row>
        <row r="604">
          <cell r="A604" t="str">
            <v>Gymnastique volontaire</v>
          </cell>
          <cell r="B604" t="str">
            <v>F</v>
          </cell>
          <cell r="G604">
            <v>1947</v>
          </cell>
        </row>
        <row r="605">
          <cell r="A605" t="str">
            <v>Gymnastique volontaire</v>
          </cell>
          <cell r="B605" t="str">
            <v>F</v>
          </cell>
          <cell r="G605">
            <v>1956</v>
          </cell>
        </row>
        <row r="606">
          <cell r="A606" t="str">
            <v>Gymnastique volontaire</v>
          </cell>
          <cell r="B606" t="str">
            <v>F</v>
          </cell>
          <cell r="G606">
            <v>1956</v>
          </cell>
        </row>
        <row r="607">
          <cell r="A607" t="str">
            <v>Gymnastique volontaire</v>
          </cell>
          <cell r="B607" t="str">
            <v>F</v>
          </cell>
          <cell r="G607">
            <v>1954</v>
          </cell>
        </row>
        <row r="608">
          <cell r="A608" t="str">
            <v>Gymnastique volontaire</v>
          </cell>
          <cell r="B608" t="str">
            <v>F</v>
          </cell>
          <cell r="G608">
            <v>1954</v>
          </cell>
        </row>
        <row r="609">
          <cell r="A609" t="str">
            <v>Gymnastique volontaire</v>
          </cell>
          <cell r="B609" t="str">
            <v>F</v>
          </cell>
          <cell r="G609">
            <v>1950</v>
          </cell>
        </row>
        <row r="610">
          <cell r="A610" t="str">
            <v>Gymnastique volontaire</v>
          </cell>
          <cell r="B610" t="str">
            <v>F</v>
          </cell>
          <cell r="G610">
            <v>1999</v>
          </cell>
        </row>
        <row r="611">
          <cell r="A611" t="str">
            <v>Gymnastique volontaire</v>
          </cell>
          <cell r="B611" t="str">
            <v>F</v>
          </cell>
          <cell r="G611">
            <v>1955</v>
          </cell>
        </row>
        <row r="612">
          <cell r="A612" t="str">
            <v>Gymnastique volontaire</v>
          </cell>
          <cell r="B612" t="str">
            <v>F</v>
          </cell>
          <cell r="G612">
            <v>1900</v>
          </cell>
        </row>
        <row r="613">
          <cell r="A613" t="str">
            <v>Gymnastique volontaire</v>
          </cell>
          <cell r="B613" t="str">
            <v>F</v>
          </cell>
          <cell r="G613">
            <v>1947</v>
          </cell>
        </row>
        <row r="614">
          <cell r="A614" t="str">
            <v>Gymnastique volontaire</v>
          </cell>
          <cell r="B614" t="str">
            <v>F</v>
          </cell>
          <cell r="G614">
            <v>1900</v>
          </cell>
        </row>
        <row r="615">
          <cell r="A615" t="str">
            <v>Gymnastique volontaire</v>
          </cell>
          <cell r="B615" t="str">
            <v>F</v>
          </cell>
          <cell r="G615">
            <v>1951</v>
          </cell>
        </row>
        <row r="616">
          <cell r="A616" t="str">
            <v>Gymnastique volontaire</v>
          </cell>
          <cell r="B616" t="str">
            <v>F</v>
          </cell>
          <cell r="G616">
            <v>1949</v>
          </cell>
        </row>
        <row r="617">
          <cell r="A617" t="str">
            <v>Gymnastique volontaire</v>
          </cell>
          <cell r="B617" t="str">
            <v>F</v>
          </cell>
          <cell r="G617">
            <v>1985</v>
          </cell>
        </row>
        <row r="618">
          <cell r="A618" t="str">
            <v>Gymnastique volontaire</v>
          </cell>
          <cell r="B618" t="str">
            <v>F</v>
          </cell>
          <cell r="G618">
            <v>1978</v>
          </cell>
        </row>
        <row r="619">
          <cell r="A619" t="str">
            <v>Gymnastique volontaire</v>
          </cell>
          <cell r="B619" t="str">
            <v>F</v>
          </cell>
          <cell r="G619">
            <v>1950</v>
          </cell>
        </row>
        <row r="620">
          <cell r="A620" t="str">
            <v>Gymnastique volontaire</v>
          </cell>
          <cell r="B620" t="str">
            <v>F</v>
          </cell>
          <cell r="G620">
            <v>1964</v>
          </cell>
        </row>
        <row r="621">
          <cell r="A621" t="str">
            <v>Gymnastique volontaire</v>
          </cell>
          <cell r="B621" t="str">
            <v>F</v>
          </cell>
          <cell r="G621">
            <v>1946</v>
          </cell>
        </row>
        <row r="622">
          <cell r="A622" t="str">
            <v>Gymnastique volontaire</v>
          </cell>
          <cell r="B622" t="str">
            <v>F</v>
          </cell>
          <cell r="G622">
            <v>1989</v>
          </cell>
        </row>
        <row r="623">
          <cell r="A623" t="str">
            <v>Gymnastique volontaire</v>
          </cell>
          <cell r="B623" t="str">
            <v>F</v>
          </cell>
          <cell r="G623">
            <v>1966</v>
          </cell>
        </row>
        <row r="624">
          <cell r="A624" t="str">
            <v>Gymnastique volontaire</v>
          </cell>
          <cell r="B624" t="str">
            <v>F</v>
          </cell>
          <cell r="G624">
            <v>1985</v>
          </cell>
        </row>
        <row r="625">
          <cell r="A625" t="str">
            <v>Gymnastique volontaire</v>
          </cell>
          <cell r="B625" t="str">
            <v>F</v>
          </cell>
          <cell r="G625">
            <v>1979</v>
          </cell>
        </row>
        <row r="626">
          <cell r="A626" t="str">
            <v>Gymnastique volontaire</v>
          </cell>
          <cell r="B626" t="str">
            <v>F</v>
          </cell>
          <cell r="G626">
            <v>1946</v>
          </cell>
        </row>
        <row r="627">
          <cell r="A627" t="str">
            <v>Gymnastique volontaire</v>
          </cell>
          <cell r="B627" t="str">
            <v>F</v>
          </cell>
          <cell r="G627">
            <v>1977</v>
          </cell>
        </row>
        <row r="628">
          <cell r="A628" t="str">
            <v>Gymnastique volontaire</v>
          </cell>
          <cell r="B628" t="str">
            <v>F</v>
          </cell>
          <cell r="G628">
            <v>1945</v>
          </cell>
        </row>
        <row r="629">
          <cell r="A629" t="str">
            <v>Gymnastique volontaire</v>
          </cell>
          <cell r="B629" t="str">
            <v>F</v>
          </cell>
          <cell r="G629">
            <v>1947</v>
          </cell>
        </row>
        <row r="630">
          <cell r="A630" t="str">
            <v>Gymnastique volontaire</v>
          </cell>
          <cell r="B630" t="str">
            <v>F</v>
          </cell>
          <cell r="G630">
            <v>1940</v>
          </cell>
        </row>
        <row r="631">
          <cell r="A631" t="str">
            <v>Gymnastique volontaire</v>
          </cell>
          <cell r="B631" t="str">
            <v>F</v>
          </cell>
          <cell r="G631">
            <v>1949</v>
          </cell>
        </row>
        <row r="633">
          <cell r="B633" t="str">
            <v>H</v>
          </cell>
          <cell r="F633" t="str">
            <v>SEYNE LES ALPES</v>
          </cell>
        </row>
        <row r="634">
          <cell r="B634" t="str">
            <v>H</v>
          </cell>
          <cell r="F634" t="str">
            <v>MONTCLAR</v>
          </cell>
        </row>
        <row r="635">
          <cell r="B635" t="str">
            <v>H</v>
          </cell>
          <cell r="F635" t="str">
            <v>SEYNE LES ALPES</v>
          </cell>
        </row>
        <row r="636">
          <cell r="B636" t="str">
            <v>H</v>
          </cell>
          <cell r="F636" t="str">
            <v>LA BREOLE</v>
          </cell>
        </row>
        <row r="637">
          <cell r="B637" t="str">
            <v>H</v>
          </cell>
          <cell r="F637" t="str">
            <v>SELONNET</v>
          </cell>
        </row>
        <row r="638">
          <cell r="B638" t="str">
            <v>H</v>
          </cell>
          <cell r="F638" t="str">
            <v>SEYNE LES ALPES</v>
          </cell>
        </row>
        <row r="639">
          <cell r="B639" t="str">
            <v>H</v>
          </cell>
          <cell r="F639" t="str">
            <v>MONTCLAR</v>
          </cell>
        </row>
        <row r="640">
          <cell r="B640" t="str">
            <v>H</v>
          </cell>
          <cell r="F640" t="str">
            <v>SEYNE LES ALPES</v>
          </cell>
        </row>
        <row r="641">
          <cell r="B641" t="str">
            <v>H</v>
          </cell>
          <cell r="F641" t="str">
            <v>SEYNE LES ALPES</v>
          </cell>
        </row>
        <row r="642">
          <cell r="B642" t="str">
            <v>H</v>
          </cell>
          <cell r="F642" t="str">
            <v>SEYNE LES ALPES</v>
          </cell>
        </row>
        <row r="643">
          <cell r="B643" t="str">
            <v>H</v>
          </cell>
          <cell r="F643" t="str">
            <v>SEYNE LES ALPES</v>
          </cell>
        </row>
        <row r="644">
          <cell r="B644" t="str">
            <v>H</v>
          </cell>
          <cell r="F644" t="str">
            <v>SEYNE LES ALPES</v>
          </cell>
        </row>
        <row r="645">
          <cell r="B645" t="str">
            <v>H</v>
          </cell>
          <cell r="F645" t="str">
            <v>SEYNE LES ALPES</v>
          </cell>
        </row>
        <row r="646">
          <cell r="B646" t="str">
            <v>H</v>
          </cell>
          <cell r="F646" t="str">
            <v>SEYNE LES ALPES</v>
          </cell>
        </row>
        <row r="647">
          <cell r="B647" t="str">
            <v>H</v>
          </cell>
          <cell r="F647" t="str">
            <v>MONTCLAR</v>
          </cell>
        </row>
        <row r="648">
          <cell r="B648" t="str">
            <v>H</v>
          </cell>
          <cell r="F648" t="str">
            <v>MONTCLAR</v>
          </cell>
        </row>
        <row r="649">
          <cell r="B649" t="str">
            <v>H</v>
          </cell>
          <cell r="F649" t="str">
            <v>MONTCLAR</v>
          </cell>
        </row>
        <row r="650">
          <cell r="B650" t="str">
            <v>H</v>
          </cell>
          <cell r="F650" t="str">
            <v>SEYNE LES ALPES</v>
          </cell>
        </row>
        <row r="651">
          <cell r="B651" t="str">
            <v>H</v>
          </cell>
          <cell r="F651" t="str">
            <v>SEYNE LES ALPES</v>
          </cell>
        </row>
        <row r="652">
          <cell r="B652" t="str">
            <v>H</v>
          </cell>
          <cell r="F652" t="str">
            <v>SEYNE LES ALPES</v>
          </cell>
        </row>
        <row r="653">
          <cell r="B653" t="str">
            <v>H</v>
          </cell>
          <cell r="F653" t="str">
            <v>SEYNE LES ALPES</v>
          </cell>
        </row>
        <row r="654">
          <cell r="B654" t="str">
            <v>H</v>
          </cell>
          <cell r="F654" t="str">
            <v>AUZET</v>
          </cell>
        </row>
        <row r="655">
          <cell r="B655" t="str">
            <v>H</v>
          </cell>
          <cell r="F655" t="str">
            <v>MONTCLAR</v>
          </cell>
        </row>
        <row r="656">
          <cell r="B656" t="str">
            <v>H</v>
          </cell>
          <cell r="F656" t="str">
            <v>MONTCLAR</v>
          </cell>
        </row>
        <row r="657">
          <cell r="B657" t="str">
            <v>H</v>
          </cell>
          <cell r="F657" t="str">
            <v>MONTCLAR</v>
          </cell>
        </row>
        <row r="658">
          <cell r="B658" t="str">
            <v>H</v>
          </cell>
          <cell r="F658" t="str">
            <v>MONTCLAR</v>
          </cell>
        </row>
        <row r="659">
          <cell r="B659" t="str">
            <v>H</v>
          </cell>
          <cell r="F659" t="str">
            <v>LA BREOLE</v>
          </cell>
        </row>
        <row r="660">
          <cell r="B660" t="str">
            <v>H</v>
          </cell>
          <cell r="F660" t="str">
            <v>SELONNET</v>
          </cell>
        </row>
        <row r="661">
          <cell r="B661" t="str">
            <v>H</v>
          </cell>
          <cell r="F661" t="str">
            <v>SEYNE LES ALPES</v>
          </cell>
        </row>
        <row r="662">
          <cell r="B662" t="str">
            <v>H</v>
          </cell>
          <cell r="F662" t="str">
            <v>SEYNE LES ALPES</v>
          </cell>
        </row>
        <row r="663">
          <cell r="B663" t="str">
            <v>H</v>
          </cell>
          <cell r="F663" t="str">
            <v>SELONNET</v>
          </cell>
        </row>
        <row r="664">
          <cell r="B664" t="str">
            <v>F</v>
          </cell>
          <cell r="F664" t="str">
            <v>SEYNE LES ALPES</v>
          </cell>
        </row>
        <row r="665">
          <cell r="B665" t="str">
            <v>H</v>
          </cell>
          <cell r="F665" t="str">
            <v>SEYNE LES ALPES</v>
          </cell>
        </row>
        <row r="667">
          <cell r="A667" t="str">
            <v>Basket</v>
          </cell>
          <cell r="B667" t="str">
            <v>F</v>
          </cell>
          <cell r="F667" t="str">
            <v>LE VERNET</v>
          </cell>
          <cell r="G667">
            <v>2002</v>
          </cell>
        </row>
        <row r="668">
          <cell r="A668" t="str">
            <v>Basket</v>
          </cell>
          <cell r="B668" t="str">
            <v>H</v>
          </cell>
          <cell r="F668" t="str">
            <v>SEYNE LES ALPES</v>
          </cell>
          <cell r="G668">
            <v>2002</v>
          </cell>
        </row>
        <row r="669">
          <cell r="A669" t="str">
            <v>Basket</v>
          </cell>
          <cell r="B669" t="str">
            <v>H</v>
          </cell>
          <cell r="F669" t="str">
            <v>SEYNE LES ALPES</v>
          </cell>
          <cell r="G669">
            <v>2002</v>
          </cell>
        </row>
        <row r="670">
          <cell r="A670" t="str">
            <v>Basket</v>
          </cell>
          <cell r="B670" t="str">
            <v>H</v>
          </cell>
          <cell r="F670" t="str">
            <v>SEYNE LES ALPES</v>
          </cell>
          <cell r="G670">
            <v>2002</v>
          </cell>
        </row>
        <row r="671">
          <cell r="A671" t="str">
            <v>Basket</v>
          </cell>
          <cell r="B671" t="str">
            <v>F</v>
          </cell>
          <cell r="F671" t="str">
            <v>SEYNE LES ALPES</v>
          </cell>
          <cell r="G671">
            <v>2002</v>
          </cell>
        </row>
        <row r="672">
          <cell r="A672" t="str">
            <v>Basket</v>
          </cell>
          <cell r="B672" t="str">
            <v>H</v>
          </cell>
          <cell r="F672" t="str">
            <v>SEYNE LES ALPES</v>
          </cell>
          <cell r="G672">
            <v>2001</v>
          </cell>
        </row>
        <row r="673">
          <cell r="A673" t="str">
            <v>Basket</v>
          </cell>
          <cell r="B673" t="str">
            <v>H</v>
          </cell>
          <cell r="F673" t="str">
            <v>SEYNE LES ALPES</v>
          </cell>
          <cell r="G673">
            <v>2002</v>
          </cell>
        </row>
        <row r="674">
          <cell r="A674" t="str">
            <v>Basket</v>
          </cell>
          <cell r="B674" t="str">
            <v>H</v>
          </cell>
          <cell r="F674" t="str">
            <v>VERDACHES</v>
          </cell>
          <cell r="G674">
            <v>2002</v>
          </cell>
        </row>
        <row r="675">
          <cell r="A675" t="str">
            <v>Basket</v>
          </cell>
          <cell r="B675" t="str">
            <v>H</v>
          </cell>
          <cell r="F675" t="str">
            <v>SEYNE LES ALPES</v>
          </cell>
          <cell r="G675">
            <v>2002</v>
          </cell>
        </row>
        <row r="676">
          <cell r="A676" t="str">
            <v>Basket</v>
          </cell>
          <cell r="B676" t="str">
            <v>H</v>
          </cell>
          <cell r="F676" t="str">
            <v>SEYNE LES ALPES</v>
          </cell>
          <cell r="G676">
            <v>2002</v>
          </cell>
        </row>
        <row r="677">
          <cell r="A677" t="str">
            <v>Basket</v>
          </cell>
          <cell r="B677" t="str">
            <v>H</v>
          </cell>
          <cell r="F677" t="str">
            <v>SEYNE LES ALPES</v>
          </cell>
          <cell r="G677">
            <v>2001</v>
          </cell>
        </row>
        <row r="678">
          <cell r="A678" t="str">
            <v>Basket</v>
          </cell>
          <cell r="B678" t="str">
            <v>F</v>
          </cell>
          <cell r="F678" t="str">
            <v>SEYNE LES ALPES</v>
          </cell>
          <cell r="G678">
            <v>2001</v>
          </cell>
        </row>
        <row r="679">
          <cell r="A679" t="str">
            <v>Basket</v>
          </cell>
          <cell r="B679" t="str">
            <v>H</v>
          </cell>
          <cell r="F679" t="str">
            <v>SEYNE LES ALPES</v>
          </cell>
          <cell r="G679">
            <v>2004</v>
          </cell>
        </row>
        <row r="680">
          <cell r="A680" t="str">
            <v>Basket</v>
          </cell>
          <cell r="B680" t="str">
            <v>H</v>
          </cell>
          <cell r="F680" t="str">
            <v>SEYNE LES ALPES</v>
          </cell>
          <cell r="G680">
            <v>2003</v>
          </cell>
        </row>
        <row r="681">
          <cell r="A681" t="str">
            <v>Basket</v>
          </cell>
          <cell r="B681" t="str">
            <v>H</v>
          </cell>
          <cell r="F681" t="str">
            <v>LE VERNET</v>
          </cell>
          <cell r="G681">
            <v>2003</v>
          </cell>
        </row>
        <row r="682">
          <cell r="A682" t="str">
            <v>Basket</v>
          </cell>
          <cell r="B682" t="str">
            <v>F</v>
          </cell>
          <cell r="F682" t="str">
            <v>MONTCLAR</v>
          </cell>
          <cell r="G682">
            <v>2003</v>
          </cell>
        </row>
        <row r="683">
          <cell r="A683" t="str">
            <v>Basket</v>
          </cell>
          <cell r="B683" t="str">
            <v>H</v>
          </cell>
          <cell r="F683" t="str">
            <v>SEYNE LES ALPES</v>
          </cell>
          <cell r="G683">
            <v>2003</v>
          </cell>
        </row>
        <row r="684">
          <cell r="A684" t="str">
            <v>Basket</v>
          </cell>
          <cell r="B684" t="str">
            <v>F</v>
          </cell>
          <cell r="F684" t="str">
            <v>SEYNE LES ALPES</v>
          </cell>
          <cell r="G684">
            <v>2003</v>
          </cell>
        </row>
        <row r="685">
          <cell r="A685" t="str">
            <v>Basket</v>
          </cell>
          <cell r="B685" t="str">
            <v>F</v>
          </cell>
          <cell r="F685" t="str">
            <v>MONTCLAR</v>
          </cell>
          <cell r="G685">
            <v>2003</v>
          </cell>
        </row>
        <row r="686">
          <cell r="A686" t="str">
            <v>Basket</v>
          </cell>
          <cell r="B686" t="str">
            <v>F</v>
          </cell>
          <cell r="F686" t="str">
            <v>MONTCLAR</v>
          </cell>
          <cell r="G686">
            <v>2003</v>
          </cell>
        </row>
        <row r="687">
          <cell r="A687" t="str">
            <v>Basket</v>
          </cell>
          <cell r="B687" t="str">
            <v>F</v>
          </cell>
          <cell r="F687" t="str">
            <v>SEYNE LES ALPES</v>
          </cell>
          <cell r="G687">
            <v>2004</v>
          </cell>
        </row>
        <row r="688">
          <cell r="A688" t="str">
            <v>Basket</v>
          </cell>
          <cell r="B688" t="str">
            <v>H</v>
          </cell>
          <cell r="F688" t="str">
            <v>SEYNE LES ALPES</v>
          </cell>
          <cell r="G688">
            <v>2004</v>
          </cell>
        </row>
        <row r="689">
          <cell r="A689" t="str">
            <v>Basket</v>
          </cell>
          <cell r="B689" t="str">
            <v>H</v>
          </cell>
          <cell r="F689" t="str">
            <v>MONTCLAR</v>
          </cell>
          <cell r="G689">
            <v>1998</v>
          </cell>
        </row>
        <row r="690">
          <cell r="A690" t="str">
            <v>Basket</v>
          </cell>
          <cell r="B690" t="str">
            <v>F</v>
          </cell>
          <cell r="F690" t="str">
            <v>MONTCLAR</v>
          </cell>
          <cell r="G690">
            <v>2000</v>
          </cell>
        </row>
        <row r="691">
          <cell r="A691" t="str">
            <v>Basket</v>
          </cell>
          <cell r="B691" t="str">
            <v>H</v>
          </cell>
          <cell r="F691" t="str">
            <v>SEYNE LES ALPES</v>
          </cell>
          <cell r="G691">
            <v>2000</v>
          </cell>
        </row>
        <row r="692">
          <cell r="A692" t="str">
            <v>Basket</v>
          </cell>
          <cell r="B692" t="str">
            <v>F</v>
          </cell>
          <cell r="F692" t="str">
            <v>ST VINCENT LES FORTS</v>
          </cell>
          <cell r="G692">
            <v>1998</v>
          </cell>
        </row>
        <row r="693">
          <cell r="A693" t="str">
            <v>Basket</v>
          </cell>
          <cell r="B693" t="str">
            <v>F</v>
          </cell>
          <cell r="F693" t="str">
            <v>SEYNE LES ALPES</v>
          </cell>
          <cell r="G693">
            <v>2000</v>
          </cell>
        </row>
        <row r="694">
          <cell r="A694" t="str">
            <v>Basket</v>
          </cell>
          <cell r="B694" t="str">
            <v>H</v>
          </cell>
          <cell r="F694" t="str">
            <v>SEYNE LES ALPES</v>
          </cell>
          <cell r="G694">
            <v>2000</v>
          </cell>
        </row>
        <row r="695">
          <cell r="A695" t="str">
            <v>Basket</v>
          </cell>
          <cell r="B695" t="str">
            <v>H</v>
          </cell>
          <cell r="F695" t="str">
            <v>SEYNE LES ALPES</v>
          </cell>
          <cell r="G695">
            <v>2000</v>
          </cell>
        </row>
        <row r="696">
          <cell r="A696" t="str">
            <v>Basket</v>
          </cell>
          <cell r="B696" t="str">
            <v>H</v>
          </cell>
          <cell r="F696" t="str">
            <v>SEYNE LES ALPES</v>
          </cell>
          <cell r="G696">
            <v>2000</v>
          </cell>
        </row>
        <row r="697">
          <cell r="A697" t="str">
            <v>Basket</v>
          </cell>
          <cell r="B697" t="str">
            <v>H</v>
          </cell>
          <cell r="F697" t="str">
            <v>SEYNE LES ALPES</v>
          </cell>
          <cell r="G697">
            <v>2000</v>
          </cell>
        </row>
        <row r="698">
          <cell r="A698" t="str">
            <v>Basket</v>
          </cell>
          <cell r="B698" t="str">
            <v>H</v>
          </cell>
          <cell r="F698" t="str">
            <v>AUZET</v>
          </cell>
          <cell r="G698">
            <v>2000</v>
          </cell>
        </row>
        <row r="699">
          <cell r="A699" t="str">
            <v>Basket</v>
          </cell>
          <cell r="B699" t="str">
            <v>H</v>
          </cell>
          <cell r="F699" t="str">
            <v>SEYNE LES ALPES</v>
          </cell>
          <cell r="G699">
            <v>1998</v>
          </cell>
        </row>
        <row r="700">
          <cell r="A700" t="str">
            <v>Basket</v>
          </cell>
          <cell r="B700" t="str">
            <v>H</v>
          </cell>
          <cell r="F700" t="str">
            <v>SEYNE LES ALPES</v>
          </cell>
          <cell r="G700">
            <v>1997</v>
          </cell>
        </row>
        <row r="701">
          <cell r="A701" t="str">
            <v>Basket</v>
          </cell>
          <cell r="B701" t="str">
            <v>F</v>
          </cell>
          <cell r="F701" t="str">
            <v>SEYNE LES ALPES</v>
          </cell>
          <cell r="G701">
            <v>1998</v>
          </cell>
        </row>
        <row r="702">
          <cell r="A702" t="str">
            <v>Basket</v>
          </cell>
          <cell r="B702" t="str">
            <v>F</v>
          </cell>
          <cell r="F702" t="str">
            <v>SEYNE LES ALPES</v>
          </cell>
          <cell r="G702">
            <v>1997</v>
          </cell>
        </row>
        <row r="703">
          <cell r="A703" t="str">
            <v>Basket</v>
          </cell>
          <cell r="B703" t="str">
            <v>F</v>
          </cell>
          <cell r="F703" t="str">
            <v>SEYNE LES ALPES</v>
          </cell>
          <cell r="G703">
            <v>1997</v>
          </cell>
        </row>
        <row r="704">
          <cell r="A704" t="str">
            <v>Basket</v>
          </cell>
          <cell r="B704" t="str">
            <v>F</v>
          </cell>
          <cell r="F704" t="str">
            <v>SEYNE LES ALPES</v>
          </cell>
          <cell r="G704">
            <v>1997</v>
          </cell>
        </row>
        <row r="705">
          <cell r="A705" t="str">
            <v>Basket</v>
          </cell>
          <cell r="B705" t="str">
            <v>F</v>
          </cell>
          <cell r="F705" t="str">
            <v>MONTCLAR</v>
          </cell>
          <cell r="G705">
            <v>1998</v>
          </cell>
        </row>
        <row r="706">
          <cell r="A706" t="str">
            <v>Basket</v>
          </cell>
          <cell r="B706" t="str">
            <v>F</v>
          </cell>
          <cell r="F706" t="str">
            <v>LE VERNET</v>
          </cell>
          <cell r="G706">
            <v>1998</v>
          </cell>
        </row>
        <row r="707">
          <cell r="A707" t="str">
            <v>Basket</v>
          </cell>
          <cell r="B707" t="str">
            <v>F</v>
          </cell>
          <cell r="F707" t="str">
            <v>SEYNE LES ALPES</v>
          </cell>
          <cell r="G707">
            <v>1998</v>
          </cell>
        </row>
        <row r="708">
          <cell r="A708" t="str">
            <v>Basket</v>
          </cell>
          <cell r="B708" t="str">
            <v>F</v>
          </cell>
          <cell r="F708" t="str">
            <v>SELONNET</v>
          </cell>
          <cell r="G708">
            <v>1998</v>
          </cell>
        </row>
        <row r="709">
          <cell r="A709" t="str">
            <v>Basket</v>
          </cell>
          <cell r="B709" t="str">
            <v>F</v>
          </cell>
          <cell r="F709" t="str">
            <v>BARLES</v>
          </cell>
          <cell r="G709">
            <v>1992</v>
          </cell>
        </row>
        <row r="710">
          <cell r="A710" t="str">
            <v>Basket</v>
          </cell>
          <cell r="B710" t="str">
            <v>H</v>
          </cell>
          <cell r="F710" t="str">
            <v>SEYNE LES ALPES</v>
          </cell>
          <cell r="G710">
            <v>1992</v>
          </cell>
        </row>
        <row r="711">
          <cell r="A711" t="str">
            <v>Basket</v>
          </cell>
          <cell r="B711" t="str">
            <v>H</v>
          </cell>
          <cell r="F711" t="str">
            <v>MONTCLAR</v>
          </cell>
          <cell r="G711">
            <v>1978</v>
          </cell>
        </row>
        <row r="712">
          <cell r="A712" t="str">
            <v>Basket</v>
          </cell>
          <cell r="B712" t="str">
            <v>H</v>
          </cell>
          <cell r="F712" t="str">
            <v>SEYNE LES ALPES</v>
          </cell>
          <cell r="G712">
            <v>1992</v>
          </cell>
        </row>
        <row r="713">
          <cell r="A713" t="str">
            <v>Basket</v>
          </cell>
          <cell r="B713" t="str">
            <v>H</v>
          </cell>
          <cell r="F713" t="str">
            <v>SEYNE LES ALPES</v>
          </cell>
          <cell r="G713">
            <v>1992</v>
          </cell>
        </row>
        <row r="714">
          <cell r="A714" t="str">
            <v>Basket</v>
          </cell>
          <cell r="B714" t="str">
            <v>H</v>
          </cell>
          <cell r="F714" t="str">
            <v>SEYNE LES ALPES</v>
          </cell>
          <cell r="G714">
            <v>1992</v>
          </cell>
        </row>
        <row r="715">
          <cell r="A715" t="str">
            <v>Basket</v>
          </cell>
          <cell r="B715" t="str">
            <v>H</v>
          </cell>
          <cell r="F715" t="str">
            <v>SEYNE LES ALPES</v>
          </cell>
          <cell r="G715">
            <v>1992</v>
          </cell>
        </row>
        <row r="716">
          <cell r="A716" t="str">
            <v>Basket</v>
          </cell>
          <cell r="B716" t="str">
            <v>H</v>
          </cell>
          <cell r="F716" t="str">
            <v>SEYNE LES ALPES</v>
          </cell>
          <cell r="G716">
            <v>1992</v>
          </cell>
        </row>
        <row r="717">
          <cell r="A717" t="str">
            <v>Basket</v>
          </cell>
          <cell r="B717" t="str">
            <v>H</v>
          </cell>
          <cell r="F717" t="str">
            <v>SEYNE LES ALPES</v>
          </cell>
          <cell r="G717">
            <v>1992</v>
          </cell>
        </row>
        <row r="718">
          <cell r="A718" t="str">
            <v>Basket</v>
          </cell>
          <cell r="B718" t="str">
            <v>H</v>
          </cell>
          <cell r="F718" t="str">
            <v>SEYNE LES ALPES</v>
          </cell>
          <cell r="G718">
            <v>1992</v>
          </cell>
        </row>
        <row r="719">
          <cell r="A719" t="str">
            <v>Basket</v>
          </cell>
          <cell r="B719" t="str">
            <v>H</v>
          </cell>
          <cell r="F719" t="str">
            <v>SEYNE LES ALPES</v>
          </cell>
          <cell r="G719">
            <v>1965</v>
          </cell>
        </row>
        <row r="720">
          <cell r="A720" t="str">
            <v>Basket</v>
          </cell>
          <cell r="B720" t="str">
            <v>F</v>
          </cell>
          <cell r="F720" t="str">
            <v>SELONNET</v>
          </cell>
          <cell r="G720">
            <v>1992</v>
          </cell>
        </row>
        <row r="721">
          <cell r="A721" t="str">
            <v>Basket</v>
          </cell>
          <cell r="B721" t="str">
            <v>F</v>
          </cell>
          <cell r="F721" t="str">
            <v>SEYNE LES ALPES</v>
          </cell>
          <cell r="G721">
            <v>1992</v>
          </cell>
        </row>
        <row r="722">
          <cell r="A722" t="str">
            <v>Basket</v>
          </cell>
          <cell r="B722" t="str">
            <v>F</v>
          </cell>
          <cell r="F722" t="str">
            <v>SEYNE LES ALPES</v>
          </cell>
          <cell r="G722">
            <v>1953</v>
          </cell>
        </row>
        <row r="723">
          <cell r="A723" t="str">
            <v>Basket</v>
          </cell>
          <cell r="B723" t="str">
            <v>F</v>
          </cell>
          <cell r="F723" t="str">
            <v>SEYNE LES ALPES</v>
          </cell>
          <cell r="G723">
            <v>1974</v>
          </cell>
        </row>
        <row r="724">
          <cell r="A724" t="str">
            <v>Basket</v>
          </cell>
          <cell r="B724" t="str">
            <v>F</v>
          </cell>
          <cell r="F724" t="str">
            <v>SEYNE LES ALPES</v>
          </cell>
          <cell r="G724">
            <v>1992</v>
          </cell>
        </row>
        <row r="725">
          <cell r="A725" t="str">
            <v>Basket</v>
          </cell>
          <cell r="B725" t="str">
            <v>F</v>
          </cell>
          <cell r="F725" t="str">
            <v>BARLES</v>
          </cell>
          <cell r="G725">
            <v>1992</v>
          </cell>
        </row>
        <row r="726">
          <cell r="A726" t="str">
            <v>Basket</v>
          </cell>
          <cell r="B726" t="str">
            <v>F</v>
          </cell>
          <cell r="F726" t="str">
            <v>SEYNE LES ALPES</v>
          </cell>
          <cell r="G726">
            <v>1992</v>
          </cell>
        </row>
        <row r="727">
          <cell r="A727" t="str">
            <v>Basket</v>
          </cell>
          <cell r="B727" t="str">
            <v>F</v>
          </cell>
          <cell r="F727" t="str">
            <v>SEYNE LES ALPES</v>
          </cell>
          <cell r="G727">
            <v>1970</v>
          </cell>
        </row>
        <row r="728">
          <cell r="A728" t="str">
            <v>Basket</v>
          </cell>
          <cell r="B728" t="str">
            <v>F</v>
          </cell>
          <cell r="F728" t="str">
            <v>SEYNE LES ALPES</v>
          </cell>
          <cell r="G728">
            <v>1992</v>
          </cell>
        </row>
        <row r="729">
          <cell r="A729" t="str">
            <v>Basket</v>
          </cell>
          <cell r="B729" t="str">
            <v>F</v>
          </cell>
          <cell r="F729" t="str">
            <v>BARLES</v>
          </cell>
          <cell r="G729">
            <v>1992</v>
          </cell>
        </row>
        <row r="730">
          <cell r="A730" t="str">
            <v>Basket</v>
          </cell>
          <cell r="B730" t="str">
            <v>F</v>
          </cell>
          <cell r="F730" t="str">
            <v>SELONNET</v>
          </cell>
          <cell r="G730">
            <v>1977</v>
          </cell>
        </row>
        <row r="799">
          <cell r="F799" t="str">
            <v>SEYNE LES ALPES</v>
          </cell>
        </row>
        <row r="801">
          <cell r="F801" t="str">
            <v>SEYNE LES ALPES</v>
          </cell>
        </row>
        <row r="802">
          <cell r="F802" t="str">
            <v>SEYNE LES ALPES</v>
          </cell>
        </row>
        <row r="803">
          <cell r="F803" t="str">
            <v>SEYNE LES ALPES</v>
          </cell>
        </row>
        <row r="804">
          <cell r="F804" t="str">
            <v>SEYNE LES ALPES</v>
          </cell>
        </row>
        <row r="805">
          <cell r="F805" t="str">
            <v>SEYNE LES ALPES</v>
          </cell>
        </row>
        <row r="806">
          <cell r="F806" t="str">
            <v>SEYNE LES ALPES</v>
          </cell>
        </row>
        <row r="807">
          <cell r="F807" t="str">
            <v>SEYNE LES ALPES</v>
          </cell>
        </row>
        <row r="808">
          <cell r="F808" t="str">
            <v>SEYNE LES ALPES</v>
          </cell>
        </row>
        <row r="809">
          <cell r="F809" t="str">
            <v>SEYNE LES ALPES</v>
          </cell>
        </row>
        <row r="810">
          <cell r="F810" t="str">
            <v>SEYNE LES ALPES</v>
          </cell>
        </row>
        <row r="811">
          <cell r="F811" t="str">
            <v>SEYNE LES ALPES</v>
          </cell>
        </row>
        <row r="812">
          <cell r="F812" t="str">
            <v>SEYNE LES ALPES</v>
          </cell>
        </row>
        <row r="813">
          <cell r="F813" t="str">
            <v>SEYNE LES ALPES</v>
          </cell>
        </row>
        <row r="814">
          <cell r="F814" t="str">
            <v>SEYNE LES ALPES</v>
          </cell>
        </row>
        <row r="815">
          <cell r="F815" t="str">
            <v>SEYNE LES ALPES</v>
          </cell>
        </row>
        <row r="816">
          <cell r="F816" t="str">
            <v>SEYNE LES ALPES</v>
          </cell>
        </row>
        <row r="817">
          <cell r="F817" t="str">
            <v>SEYNE LES ALPES</v>
          </cell>
        </row>
        <row r="818">
          <cell r="F818" t="str">
            <v>SEYNE LES ALPES</v>
          </cell>
        </row>
        <row r="819">
          <cell r="F819" t="str">
            <v>SEYNE LES ALPES</v>
          </cell>
        </row>
        <row r="820">
          <cell r="F820" t="str">
            <v>SELONNET</v>
          </cell>
        </row>
        <row r="821">
          <cell r="F821" t="str">
            <v>SELONNET</v>
          </cell>
        </row>
        <row r="822">
          <cell r="F822" t="str">
            <v>SELONNET</v>
          </cell>
        </row>
        <row r="823">
          <cell r="F823" t="str">
            <v>LE VERNET</v>
          </cell>
        </row>
        <row r="824">
          <cell r="F824" t="str">
            <v>LE VERNET</v>
          </cell>
        </row>
        <row r="825">
          <cell r="F825" t="str">
            <v>LE VERNET</v>
          </cell>
        </row>
        <row r="826">
          <cell r="F826" t="str">
            <v>LE LAUZET UBAYE</v>
          </cell>
        </row>
        <row r="827">
          <cell r="F827" t="str">
            <v>MONTCLAR</v>
          </cell>
        </row>
        <row r="829">
          <cell r="A829" t="str">
            <v>Moto</v>
          </cell>
          <cell r="B829" t="str">
            <v>H</v>
          </cell>
          <cell r="F829" t="str">
            <v>AIGLUN</v>
          </cell>
        </row>
        <row r="830">
          <cell r="A830" t="str">
            <v>Moto</v>
          </cell>
          <cell r="B830" t="str">
            <v>H</v>
          </cell>
          <cell r="F830" t="str">
            <v>VALENSOLE</v>
          </cell>
        </row>
        <row r="831">
          <cell r="A831" t="str">
            <v>Moto</v>
          </cell>
          <cell r="B831" t="str">
            <v>H</v>
          </cell>
          <cell r="F831" t="str">
            <v>DIGNE LES BAINS</v>
          </cell>
        </row>
        <row r="832">
          <cell r="A832" t="str">
            <v>Moto</v>
          </cell>
          <cell r="B832" t="str">
            <v>H</v>
          </cell>
          <cell r="F832" t="str">
            <v>DIGNE LES BAINS</v>
          </cell>
        </row>
        <row r="833">
          <cell r="A833" t="str">
            <v>Moto</v>
          </cell>
          <cell r="B833" t="str">
            <v>H</v>
          </cell>
          <cell r="F833" t="str">
            <v>SELONNET</v>
          </cell>
        </row>
        <row r="834">
          <cell r="A834" t="str">
            <v>Moto</v>
          </cell>
          <cell r="B834" t="str">
            <v>H</v>
          </cell>
          <cell r="F834" t="str">
            <v>LA COLLE SUR LOUP</v>
          </cell>
        </row>
        <row r="835">
          <cell r="A835" t="str">
            <v>Moto</v>
          </cell>
          <cell r="B835" t="str">
            <v>H</v>
          </cell>
          <cell r="F835" t="str">
            <v>BARCELONNETTE</v>
          </cell>
        </row>
        <row r="836">
          <cell r="A836" t="str">
            <v>Moto</v>
          </cell>
          <cell r="B836" t="str">
            <v>F</v>
          </cell>
          <cell r="F836" t="str">
            <v>ST ANDRE LES ALPES</v>
          </cell>
        </row>
        <row r="837">
          <cell r="A837" t="str">
            <v>Moto</v>
          </cell>
          <cell r="B837" t="str">
            <v>H</v>
          </cell>
          <cell r="F837" t="str">
            <v>DIGNE LES BAINS</v>
          </cell>
        </row>
        <row r="838">
          <cell r="A838" t="str">
            <v>Moto</v>
          </cell>
          <cell r="B838" t="str">
            <v>H</v>
          </cell>
          <cell r="F838" t="str">
            <v>MALLEMOISSON</v>
          </cell>
        </row>
        <row r="839">
          <cell r="A839" t="str">
            <v>Moto</v>
          </cell>
          <cell r="B839" t="str">
            <v>H</v>
          </cell>
          <cell r="F839" t="str">
            <v>SELONNET</v>
          </cell>
        </row>
        <row r="840">
          <cell r="A840" t="str">
            <v>Moto</v>
          </cell>
          <cell r="B840" t="str">
            <v>H</v>
          </cell>
          <cell r="F840" t="str">
            <v>SELONNET</v>
          </cell>
        </row>
        <row r="841">
          <cell r="A841" t="str">
            <v>Moto</v>
          </cell>
          <cell r="B841" t="str">
            <v>H</v>
          </cell>
          <cell r="F841" t="str">
            <v>SELONNET</v>
          </cell>
        </row>
        <row r="842">
          <cell r="A842" t="str">
            <v>Moto</v>
          </cell>
          <cell r="B842" t="str">
            <v>H</v>
          </cell>
          <cell r="F842" t="str">
            <v>SELONNET</v>
          </cell>
        </row>
        <row r="843">
          <cell r="A843" t="str">
            <v>Moto</v>
          </cell>
          <cell r="B843" t="str">
            <v>F</v>
          </cell>
          <cell r="F843" t="str">
            <v>SELONNET</v>
          </cell>
        </row>
        <row r="845">
          <cell r="A845" t="str">
            <v>Tennis de table</v>
          </cell>
        </row>
        <row r="846">
          <cell r="A846" t="str">
            <v>Tennis de table</v>
          </cell>
          <cell r="B846" t="str">
            <v>F</v>
          </cell>
          <cell r="F846" t="str">
            <v>SEYNE LES ALPES</v>
          </cell>
        </row>
        <row r="847">
          <cell r="A847" t="str">
            <v>Tennis de table</v>
          </cell>
          <cell r="B847" t="str">
            <v>F</v>
          </cell>
          <cell r="F847" t="str">
            <v>SELONNET</v>
          </cell>
        </row>
        <row r="848">
          <cell r="A848" t="str">
            <v>Tennis de table</v>
          </cell>
          <cell r="B848" t="str">
            <v>H</v>
          </cell>
          <cell r="F848" t="str">
            <v>SEYNE LES ALPES</v>
          </cell>
        </row>
        <row r="849">
          <cell r="A849" t="str">
            <v>Tennis de table</v>
          </cell>
          <cell r="B849" t="str">
            <v>H</v>
          </cell>
          <cell r="F849" t="str">
            <v>SEYNE LES ALPES</v>
          </cell>
        </row>
        <row r="850">
          <cell r="A850" t="str">
            <v>Tennis de table</v>
          </cell>
          <cell r="B850" t="str">
            <v>H</v>
          </cell>
          <cell r="F850" t="str">
            <v>SEYNE LES ALPES</v>
          </cell>
        </row>
        <row r="851">
          <cell r="A851" t="str">
            <v>Tennis de table</v>
          </cell>
          <cell r="B851" t="str">
            <v>H</v>
          </cell>
          <cell r="F851" t="str">
            <v>SEYNE LES ALPES</v>
          </cell>
        </row>
        <row r="852">
          <cell r="A852" t="str">
            <v>Tennis de table</v>
          </cell>
          <cell r="B852" t="str">
            <v>F</v>
          </cell>
          <cell r="F852" t="str">
            <v>SEYNE LES ALPES</v>
          </cell>
        </row>
        <row r="853">
          <cell r="A853" t="str">
            <v>Tennis de table</v>
          </cell>
          <cell r="B853" t="str">
            <v>H</v>
          </cell>
          <cell r="F853" t="str">
            <v>SEYNE LES ALPES</v>
          </cell>
        </row>
        <row r="854">
          <cell r="A854" t="str">
            <v>Tennis de table</v>
          </cell>
          <cell r="B854" t="str">
            <v>F</v>
          </cell>
          <cell r="F854" t="str">
            <v>SEYNE LES ALPES</v>
          </cell>
        </row>
        <row r="855">
          <cell r="A855" t="str">
            <v>Tennis de table</v>
          </cell>
          <cell r="B855" t="str">
            <v>H</v>
          </cell>
          <cell r="F855" t="str">
            <v>SEYNE LES ALPES</v>
          </cell>
        </row>
        <row r="856">
          <cell r="A856" t="str">
            <v>Tennis de table</v>
          </cell>
          <cell r="B856" t="str">
            <v>H</v>
          </cell>
          <cell r="F856" t="str">
            <v>SEYNE LES ALPES</v>
          </cell>
        </row>
        <row r="857">
          <cell r="A857" t="str">
            <v>Tennis de table</v>
          </cell>
          <cell r="B857" t="str">
            <v>H</v>
          </cell>
          <cell r="F857" t="str">
            <v>SEYNE LES ALPES</v>
          </cell>
        </row>
        <row r="858">
          <cell r="A858" t="str">
            <v>Tennis de table</v>
          </cell>
          <cell r="B858" t="str">
            <v>H</v>
          </cell>
          <cell r="F858" t="str">
            <v>SELONNET</v>
          </cell>
        </row>
        <row r="859">
          <cell r="A859" t="str">
            <v>Tennis de table</v>
          </cell>
          <cell r="B859" t="str">
            <v>H</v>
          </cell>
          <cell r="F859" t="str">
            <v>SEYNE LES ALPES</v>
          </cell>
        </row>
        <row r="860">
          <cell r="A860" t="str">
            <v>Tennis de table</v>
          </cell>
          <cell r="B860" t="str">
            <v>H</v>
          </cell>
          <cell r="F860" t="str">
            <v>SEYNE LES ALPES</v>
          </cell>
        </row>
      </sheetData>
      <sheetData sheetId="7"/>
      <sheetData sheetId="8">
        <row r="4">
          <cell r="A4" t="str">
            <v>V.T.T</v>
          </cell>
          <cell r="B4" t="str">
            <v>H</v>
          </cell>
          <cell r="F4" t="str">
            <v>MONTCLAR</v>
          </cell>
          <cell r="G4">
            <v>1960</v>
          </cell>
        </row>
        <row r="5">
          <cell r="A5" t="str">
            <v>V.T.T</v>
          </cell>
          <cell r="B5" t="str">
            <v>F</v>
          </cell>
          <cell r="F5" t="str">
            <v>SEYNE LES ALPES</v>
          </cell>
          <cell r="G5">
            <v>1956</v>
          </cell>
        </row>
        <row r="6">
          <cell r="A6" t="str">
            <v>V.T.T</v>
          </cell>
          <cell r="B6" t="str">
            <v>H</v>
          </cell>
          <cell r="F6" t="str">
            <v>MONTCLAR</v>
          </cell>
          <cell r="G6">
            <v>1985</v>
          </cell>
        </row>
        <row r="7">
          <cell r="A7" t="str">
            <v>V.T.T</v>
          </cell>
          <cell r="B7" t="str">
            <v>F</v>
          </cell>
          <cell r="F7" t="str">
            <v>ST VINCENT LES FORTS</v>
          </cell>
          <cell r="G7">
            <v>1971</v>
          </cell>
        </row>
        <row r="8">
          <cell r="A8" t="str">
            <v>V.T.T</v>
          </cell>
          <cell r="B8" t="str">
            <v>H</v>
          </cell>
          <cell r="F8" t="str">
            <v>MONTCLAR</v>
          </cell>
          <cell r="G8">
            <v>2005</v>
          </cell>
        </row>
        <row r="9">
          <cell r="A9" t="str">
            <v>V.T.T</v>
          </cell>
          <cell r="B9" t="str">
            <v>H</v>
          </cell>
          <cell r="F9" t="str">
            <v>MONTCLAR</v>
          </cell>
          <cell r="G9">
            <v>2002</v>
          </cell>
        </row>
        <row r="10">
          <cell r="A10" t="str">
            <v>V.T.T</v>
          </cell>
          <cell r="B10" t="str">
            <v>H</v>
          </cell>
          <cell r="F10" t="str">
            <v>ST VINCENT LES FORTS</v>
          </cell>
          <cell r="G10">
            <v>2005</v>
          </cell>
        </row>
        <row r="11">
          <cell r="A11" t="str">
            <v>V.T.T</v>
          </cell>
          <cell r="B11" t="str">
            <v>F</v>
          </cell>
          <cell r="F11" t="str">
            <v>MONTCLAR</v>
          </cell>
          <cell r="G11">
            <v>2005</v>
          </cell>
        </row>
        <row r="12">
          <cell r="A12" t="str">
            <v>V.T.T</v>
          </cell>
          <cell r="B12" t="str">
            <v>H</v>
          </cell>
          <cell r="F12" t="str">
            <v>MONTCLAR</v>
          </cell>
          <cell r="G12">
            <v>2005</v>
          </cell>
        </row>
        <row r="13">
          <cell r="A13" t="str">
            <v>V.T.T</v>
          </cell>
          <cell r="B13" t="str">
            <v>F</v>
          </cell>
          <cell r="F13" t="str">
            <v>MONTCLAR</v>
          </cell>
          <cell r="G13">
            <v>2005</v>
          </cell>
        </row>
        <row r="14">
          <cell r="A14" t="str">
            <v>V.T.T</v>
          </cell>
          <cell r="B14" t="str">
            <v>H</v>
          </cell>
          <cell r="F14" t="str">
            <v>SEYNE LES ALPES</v>
          </cell>
          <cell r="G14">
            <v>2003</v>
          </cell>
        </row>
        <row r="15">
          <cell r="A15" t="str">
            <v>V.T.T</v>
          </cell>
          <cell r="B15" t="str">
            <v>H</v>
          </cell>
          <cell r="F15" t="str">
            <v>MONTCLAR</v>
          </cell>
          <cell r="G15">
            <v>2004</v>
          </cell>
        </row>
        <row r="16">
          <cell r="A16" t="str">
            <v>V.T.T</v>
          </cell>
          <cell r="B16" t="str">
            <v>F</v>
          </cell>
          <cell r="F16" t="str">
            <v>ST VINCENT LES FORTS</v>
          </cell>
          <cell r="G16">
            <v>2005</v>
          </cell>
        </row>
        <row r="17">
          <cell r="A17" t="str">
            <v>V.T.T</v>
          </cell>
          <cell r="B17" t="str">
            <v>H</v>
          </cell>
          <cell r="F17" t="str">
            <v>SEYNE LES ALPES</v>
          </cell>
          <cell r="G17">
            <v>2005</v>
          </cell>
        </row>
        <row r="18">
          <cell r="A18" t="str">
            <v>V.T.T</v>
          </cell>
          <cell r="B18" t="str">
            <v>H</v>
          </cell>
          <cell r="F18" t="str">
            <v>SEYNE LES ALPES</v>
          </cell>
          <cell r="G18">
            <v>2007</v>
          </cell>
        </row>
        <row r="19">
          <cell r="A19" t="str">
            <v>V.T.T</v>
          </cell>
          <cell r="B19" t="str">
            <v>H</v>
          </cell>
          <cell r="F19" t="str">
            <v>MONTCLAR</v>
          </cell>
          <cell r="G19">
            <v>2004</v>
          </cell>
        </row>
        <row r="20">
          <cell r="A20" t="str">
            <v>V.T.T</v>
          </cell>
          <cell r="B20" t="str">
            <v>F</v>
          </cell>
          <cell r="F20" t="str">
            <v>SELONNET</v>
          </cell>
          <cell r="G20">
            <v>2002</v>
          </cell>
        </row>
        <row r="21">
          <cell r="A21" t="str">
            <v>V.T.T</v>
          </cell>
          <cell r="B21" t="str">
            <v>H</v>
          </cell>
          <cell r="F21" t="str">
            <v>SEYNE LES ALPES</v>
          </cell>
          <cell r="G21">
            <v>2004</v>
          </cell>
        </row>
        <row r="22">
          <cell r="A22" t="str">
            <v>V.T.T</v>
          </cell>
          <cell r="B22" t="str">
            <v>H</v>
          </cell>
          <cell r="F22" t="str">
            <v>MONTCLAR</v>
          </cell>
          <cell r="G22">
            <v>2007</v>
          </cell>
        </row>
        <row r="23">
          <cell r="A23" t="str">
            <v>V.T.T</v>
          </cell>
          <cell r="B23" t="str">
            <v>H</v>
          </cell>
          <cell r="F23" t="str">
            <v>SEYNE LES ALPES</v>
          </cell>
          <cell r="G23">
            <v>2003</v>
          </cell>
        </row>
        <row r="25">
          <cell r="B25" t="str">
            <v>F</v>
          </cell>
          <cell r="F25" t="str">
            <v>SEYNE LES ALPES</v>
          </cell>
        </row>
        <row r="26">
          <cell r="B26" t="str">
            <v>H</v>
          </cell>
          <cell r="F26" t="str">
            <v>SEYNE LES ALPES</v>
          </cell>
        </row>
        <row r="27">
          <cell r="B27" t="str">
            <v>F</v>
          </cell>
          <cell r="F27" t="str">
            <v>MONTCLAR</v>
          </cell>
        </row>
        <row r="28">
          <cell r="B28" t="str">
            <v>H</v>
          </cell>
          <cell r="F28" t="str">
            <v>SEYNE LES ALPES</v>
          </cell>
        </row>
        <row r="29">
          <cell r="B29" t="str">
            <v>F</v>
          </cell>
          <cell r="F29" t="str">
            <v>SEYNE LES ALPES</v>
          </cell>
        </row>
        <row r="30">
          <cell r="B30" t="str">
            <v>F</v>
          </cell>
          <cell r="F30" t="str">
            <v>MONTCLAR</v>
          </cell>
        </row>
        <row r="31">
          <cell r="B31" t="str">
            <v>H</v>
          </cell>
          <cell r="F31" t="str">
            <v>ST VINCENT LES FORTS</v>
          </cell>
        </row>
        <row r="32">
          <cell r="B32" t="str">
            <v>H</v>
          </cell>
          <cell r="F32" t="str">
            <v>MONTCLAR</v>
          </cell>
        </row>
        <row r="33">
          <cell r="B33" t="str">
            <v>H</v>
          </cell>
          <cell r="F33" t="str">
            <v>SEYNE LES ALPES</v>
          </cell>
        </row>
        <row r="34">
          <cell r="B34" t="str">
            <v>F</v>
          </cell>
          <cell r="F34" t="str">
            <v>MONTCLAR</v>
          </cell>
        </row>
        <row r="35">
          <cell r="B35" t="str">
            <v>F</v>
          </cell>
          <cell r="F35" t="str">
            <v>ST VINCENT LES FORTS</v>
          </cell>
        </row>
        <row r="36">
          <cell r="B36" t="str">
            <v>F</v>
          </cell>
          <cell r="F36" t="str">
            <v>SEYNE LES ALPES</v>
          </cell>
        </row>
        <row r="37">
          <cell r="B37" t="str">
            <v>F</v>
          </cell>
          <cell r="F37" t="str">
            <v>MONTCLAR</v>
          </cell>
        </row>
        <row r="38">
          <cell r="B38" t="str">
            <v>H</v>
          </cell>
          <cell r="F38" t="str">
            <v>MONTCLAR</v>
          </cell>
        </row>
        <row r="39">
          <cell r="B39" t="str">
            <v>H</v>
          </cell>
          <cell r="F39" t="str">
            <v>MONTCLAR</v>
          </cell>
        </row>
        <row r="40">
          <cell r="B40" t="str">
            <v>F</v>
          </cell>
          <cell r="F40" t="str">
            <v>SELONNET</v>
          </cell>
        </row>
        <row r="41">
          <cell r="B41" t="str">
            <v>H</v>
          </cell>
          <cell r="F41" t="str">
            <v>SELONNET</v>
          </cell>
        </row>
        <row r="42">
          <cell r="B42" t="str">
            <v>F</v>
          </cell>
          <cell r="F42" t="str">
            <v>SEYNE LES ALPES</v>
          </cell>
        </row>
        <row r="43">
          <cell r="B43" t="str">
            <v>H</v>
          </cell>
          <cell r="F43" t="str">
            <v>SEYNE LES ALPES</v>
          </cell>
        </row>
        <row r="44">
          <cell r="B44" t="str">
            <v>F</v>
          </cell>
          <cell r="F44" t="str">
            <v>SELONNET</v>
          </cell>
        </row>
        <row r="45">
          <cell r="B45" t="str">
            <v>H</v>
          </cell>
          <cell r="F45" t="str">
            <v>SEYNE LES ALPES</v>
          </cell>
        </row>
        <row r="46">
          <cell r="B46" t="str">
            <v>F</v>
          </cell>
          <cell r="F46" t="str">
            <v>ST VINCENT LES FORTS</v>
          </cell>
        </row>
        <row r="74">
          <cell r="A74" t="str">
            <v>Ski Alpin</v>
          </cell>
          <cell r="B74" t="str">
            <v>H</v>
          </cell>
          <cell r="F74" t="str">
            <v>LA BREOLE</v>
          </cell>
          <cell r="G74">
            <v>2001</v>
          </cell>
        </row>
        <row r="75">
          <cell r="A75" t="str">
            <v>Ski Alpin</v>
          </cell>
          <cell r="B75" t="str">
            <v>F</v>
          </cell>
          <cell r="F75" t="str">
            <v>MONTCLAR</v>
          </cell>
          <cell r="G75">
            <v>1997</v>
          </cell>
        </row>
        <row r="76">
          <cell r="A76" t="str">
            <v>Ski Alpin</v>
          </cell>
          <cell r="B76" t="str">
            <v>H</v>
          </cell>
          <cell r="F76" t="str">
            <v>MONTCLAR</v>
          </cell>
          <cell r="G76">
            <v>1994</v>
          </cell>
        </row>
        <row r="77">
          <cell r="A77" t="str">
            <v>Ski Alpin</v>
          </cell>
          <cell r="B77" t="str">
            <v>H</v>
          </cell>
          <cell r="F77" t="str">
            <v>SELONNET</v>
          </cell>
          <cell r="G77">
            <v>1996</v>
          </cell>
        </row>
        <row r="78">
          <cell r="A78" t="str">
            <v>Ski Alpin</v>
          </cell>
          <cell r="B78" t="str">
            <v>H</v>
          </cell>
          <cell r="F78" t="str">
            <v>SEYNE LES ALPES</v>
          </cell>
          <cell r="G78">
            <v>1998</v>
          </cell>
        </row>
        <row r="79">
          <cell r="A79" t="str">
            <v>Ski Alpin</v>
          </cell>
          <cell r="B79" t="str">
            <v>F</v>
          </cell>
          <cell r="F79" t="str">
            <v>SEYNE LES ALPES</v>
          </cell>
          <cell r="G79">
            <v>1988</v>
          </cell>
        </row>
        <row r="80">
          <cell r="A80" t="str">
            <v>Ski Alpin</v>
          </cell>
          <cell r="B80" t="str">
            <v>H</v>
          </cell>
          <cell r="F80" t="str">
            <v>LA BREOLE</v>
          </cell>
          <cell r="G80">
            <v>1992</v>
          </cell>
        </row>
        <row r="81">
          <cell r="A81" t="str">
            <v>Ski Alpin</v>
          </cell>
          <cell r="B81" t="str">
            <v>F</v>
          </cell>
          <cell r="F81" t="str">
            <v>MONTCLAR</v>
          </cell>
          <cell r="G81">
            <v>1998</v>
          </cell>
        </row>
        <row r="82">
          <cell r="A82" t="str">
            <v>Ski Alpin</v>
          </cell>
          <cell r="B82" t="str">
            <v>H</v>
          </cell>
          <cell r="F82" t="str">
            <v>LA BREOLE</v>
          </cell>
          <cell r="G82">
            <v>1974</v>
          </cell>
        </row>
        <row r="83">
          <cell r="A83" t="str">
            <v>Ski Alpin</v>
          </cell>
          <cell r="B83" t="str">
            <v>H</v>
          </cell>
          <cell r="F83" t="str">
            <v>LE VERNET</v>
          </cell>
          <cell r="G83">
            <v>1993</v>
          </cell>
        </row>
        <row r="84">
          <cell r="A84" t="str">
            <v>Ski Alpin</v>
          </cell>
          <cell r="B84" t="str">
            <v>H</v>
          </cell>
          <cell r="F84" t="str">
            <v>ST VINCENT LES FORTS</v>
          </cell>
          <cell r="G84">
            <v>2004</v>
          </cell>
        </row>
        <row r="85">
          <cell r="A85" t="str">
            <v>Ski Alpin</v>
          </cell>
          <cell r="B85" t="str">
            <v>F</v>
          </cell>
          <cell r="F85" t="str">
            <v>FAYENCE</v>
          </cell>
          <cell r="G85">
            <v>1996</v>
          </cell>
        </row>
        <row r="86">
          <cell r="A86" t="str">
            <v>Ski Alpin</v>
          </cell>
          <cell r="B86" t="str">
            <v>H</v>
          </cell>
          <cell r="F86" t="str">
            <v>DIGNE LES BAINS</v>
          </cell>
          <cell r="G86">
            <v>2001</v>
          </cell>
        </row>
        <row r="87">
          <cell r="A87" t="str">
            <v>Ski Alpin</v>
          </cell>
          <cell r="B87" t="str">
            <v>F</v>
          </cell>
          <cell r="F87" t="str">
            <v>SELONNET</v>
          </cell>
          <cell r="G87">
            <v>1988</v>
          </cell>
        </row>
        <row r="88">
          <cell r="A88" t="str">
            <v>Ski Alpin</v>
          </cell>
          <cell r="B88" t="str">
            <v>H</v>
          </cell>
          <cell r="F88" t="str">
            <v>MONTCLAR</v>
          </cell>
          <cell r="G88">
            <v>1978</v>
          </cell>
        </row>
        <row r="89">
          <cell r="A89" t="str">
            <v>Ski Alpin</v>
          </cell>
          <cell r="B89" t="str">
            <v>H</v>
          </cell>
          <cell r="F89" t="str">
            <v>SEYNE LES ALPES</v>
          </cell>
          <cell r="G89">
            <v>1940</v>
          </cell>
        </row>
        <row r="90">
          <cell r="A90" t="str">
            <v>Ski Alpin</v>
          </cell>
          <cell r="B90" t="str">
            <v>F</v>
          </cell>
          <cell r="F90" t="str">
            <v>SELONNET</v>
          </cell>
          <cell r="G90">
            <v>1980</v>
          </cell>
        </row>
        <row r="91">
          <cell r="A91" t="str">
            <v>Ski Alpin</v>
          </cell>
          <cell r="B91" t="str">
            <v>H</v>
          </cell>
          <cell r="F91" t="str">
            <v>SEYNE LES ALPES</v>
          </cell>
          <cell r="G91">
            <v>1991</v>
          </cell>
        </row>
        <row r="92">
          <cell r="A92" t="str">
            <v>Ski Alpin</v>
          </cell>
          <cell r="B92" t="str">
            <v>H</v>
          </cell>
          <cell r="F92" t="str">
            <v>PRA LOUP</v>
          </cell>
          <cell r="G92">
            <v>1977</v>
          </cell>
        </row>
        <row r="93">
          <cell r="A93" t="str">
            <v>Ski Alpin</v>
          </cell>
          <cell r="B93" t="str">
            <v>H</v>
          </cell>
          <cell r="F93" t="str">
            <v>MONTCLAR</v>
          </cell>
          <cell r="G93">
            <v>1944</v>
          </cell>
        </row>
        <row r="94">
          <cell r="A94" t="str">
            <v>Ski Alpin</v>
          </cell>
          <cell r="B94" t="str">
            <v>H</v>
          </cell>
          <cell r="F94" t="str">
            <v>GAP</v>
          </cell>
          <cell r="G94">
            <v>1982</v>
          </cell>
        </row>
        <row r="95">
          <cell r="A95" t="str">
            <v>Ski Alpin</v>
          </cell>
          <cell r="B95" t="str">
            <v>H</v>
          </cell>
          <cell r="F95" t="str">
            <v>SELONNET</v>
          </cell>
          <cell r="G95">
            <v>1960</v>
          </cell>
        </row>
        <row r="96">
          <cell r="A96" t="str">
            <v>Ski Alpin</v>
          </cell>
          <cell r="B96" t="str">
            <v>F</v>
          </cell>
          <cell r="F96" t="str">
            <v>SEYNE LES ALPES</v>
          </cell>
          <cell r="G96">
            <v>2000</v>
          </cell>
        </row>
        <row r="97">
          <cell r="A97" t="str">
            <v>Ski Alpin</v>
          </cell>
          <cell r="B97" t="str">
            <v>H</v>
          </cell>
          <cell r="F97" t="str">
            <v>SEYNE LES ALPES</v>
          </cell>
          <cell r="G97">
            <v>1997</v>
          </cell>
        </row>
        <row r="98">
          <cell r="A98" t="str">
            <v>Ski Alpin</v>
          </cell>
          <cell r="B98" t="str">
            <v>H</v>
          </cell>
          <cell r="F98" t="str">
            <v>LE LAUZET UBAYE</v>
          </cell>
          <cell r="G98">
            <v>1989</v>
          </cell>
        </row>
        <row r="99">
          <cell r="A99" t="str">
            <v>Ski Alpin</v>
          </cell>
          <cell r="B99" t="str">
            <v>H</v>
          </cell>
          <cell r="F99" t="str">
            <v>MONTCLAR</v>
          </cell>
          <cell r="G99">
            <v>1974</v>
          </cell>
        </row>
        <row r="100">
          <cell r="A100" t="str">
            <v>Ski Alpin</v>
          </cell>
          <cell r="B100" t="str">
            <v>H</v>
          </cell>
          <cell r="F100" t="str">
            <v>MONTCLAR</v>
          </cell>
          <cell r="G100">
            <v>2004</v>
          </cell>
        </row>
        <row r="101">
          <cell r="A101" t="str">
            <v>Ski Alpin</v>
          </cell>
          <cell r="B101" t="str">
            <v>F</v>
          </cell>
          <cell r="F101" t="str">
            <v>MONTCLAR</v>
          </cell>
          <cell r="G101">
            <v>1973</v>
          </cell>
        </row>
        <row r="102">
          <cell r="A102" t="str">
            <v>Ski Alpin</v>
          </cell>
          <cell r="B102" t="str">
            <v>H</v>
          </cell>
          <cell r="F102" t="str">
            <v>THOARD</v>
          </cell>
          <cell r="G102">
            <v>1991</v>
          </cell>
        </row>
        <row r="103">
          <cell r="A103" t="str">
            <v>Ski Alpin</v>
          </cell>
          <cell r="B103" t="str">
            <v>F</v>
          </cell>
          <cell r="F103" t="str">
            <v>LA BREOLE</v>
          </cell>
          <cell r="G103">
            <v>2004</v>
          </cell>
        </row>
        <row r="104">
          <cell r="A104" t="str">
            <v>Ski Alpin</v>
          </cell>
          <cell r="B104" t="str">
            <v>H</v>
          </cell>
          <cell r="F104" t="str">
            <v>LA BREOLE</v>
          </cell>
          <cell r="G104">
            <v>2001</v>
          </cell>
        </row>
        <row r="105">
          <cell r="A105" t="str">
            <v>Ski Alpin</v>
          </cell>
          <cell r="B105" t="str">
            <v>H</v>
          </cell>
          <cell r="F105" t="str">
            <v>MONTCLAR</v>
          </cell>
          <cell r="G105">
            <v>1982</v>
          </cell>
        </row>
        <row r="106">
          <cell r="A106" t="str">
            <v>Ski Alpin</v>
          </cell>
          <cell r="B106" t="str">
            <v>H</v>
          </cell>
          <cell r="F106" t="str">
            <v>MONTCLAR</v>
          </cell>
          <cell r="G106">
            <v>2000</v>
          </cell>
        </row>
        <row r="107">
          <cell r="A107" t="str">
            <v>Ski Alpin</v>
          </cell>
          <cell r="B107" t="str">
            <v>H</v>
          </cell>
          <cell r="F107" t="str">
            <v>SELONNET</v>
          </cell>
          <cell r="G107">
            <v>1985</v>
          </cell>
        </row>
        <row r="108">
          <cell r="A108" t="str">
            <v>Ski Alpin</v>
          </cell>
          <cell r="B108" t="str">
            <v>H</v>
          </cell>
          <cell r="F108" t="str">
            <v>MONTCLAR</v>
          </cell>
          <cell r="G108">
            <v>2000</v>
          </cell>
        </row>
        <row r="109">
          <cell r="A109" t="str">
            <v>Ski Alpin</v>
          </cell>
          <cell r="B109" t="str">
            <v>H</v>
          </cell>
          <cell r="F109" t="str">
            <v>MONTCLAR</v>
          </cell>
          <cell r="G109">
            <v>1972</v>
          </cell>
        </row>
        <row r="110">
          <cell r="A110" t="str">
            <v>Ski Alpin</v>
          </cell>
          <cell r="B110" t="str">
            <v>H</v>
          </cell>
          <cell r="F110" t="str">
            <v>MONTCLAR</v>
          </cell>
          <cell r="G110">
            <v>2002</v>
          </cell>
        </row>
        <row r="111">
          <cell r="A111" t="str">
            <v>Ski Alpin</v>
          </cell>
          <cell r="B111" t="str">
            <v>F</v>
          </cell>
          <cell r="F111" t="str">
            <v>MONTCLAR</v>
          </cell>
          <cell r="G111">
            <v>1970</v>
          </cell>
        </row>
        <row r="112">
          <cell r="A112" t="str">
            <v>Ski Alpin</v>
          </cell>
          <cell r="B112" t="str">
            <v>H</v>
          </cell>
          <cell r="F112" t="str">
            <v>MONTCLAR</v>
          </cell>
          <cell r="G112">
            <v>2003</v>
          </cell>
        </row>
        <row r="113">
          <cell r="A113" t="str">
            <v>Ski Alpin</v>
          </cell>
          <cell r="B113" t="str">
            <v>H</v>
          </cell>
          <cell r="F113" t="str">
            <v xml:space="preserve"> MONTCLAR</v>
          </cell>
          <cell r="G113">
            <v>1968</v>
          </cell>
        </row>
        <row r="114">
          <cell r="A114" t="str">
            <v>Ski Alpin</v>
          </cell>
          <cell r="B114" t="str">
            <v>H</v>
          </cell>
          <cell r="F114" t="str">
            <v>AURIOL</v>
          </cell>
          <cell r="G114">
            <v>1982</v>
          </cell>
        </row>
        <row r="115">
          <cell r="A115" t="str">
            <v>Ski Alpin</v>
          </cell>
          <cell r="B115" t="str">
            <v>F</v>
          </cell>
          <cell r="F115" t="str">
            <v>BATIE NEUVE</v>
          </cell>
          <cell r="G115">
            <v>1997</v>
          </cell>
        </row>
        <row r="116">
          <cell r="A116" t="str">
            <v>Ski Alpin</v>
          </cell>
          <cell r="B116" t="str">
            <v>F</v>
          </cell>
          <cell r="F116" t="str">
            <v>LA BATIE NEUVE</v>
          </cell>
          <cell r="G116">
            <v>1993</v>
          </cell>
        </row>
        <row r="117">
          <cell r="A117" t="str">
            <v>Ski Alpin</v>
          </cell>
          <cell r="B117" t="str">
            <v>H</v>
          </cell>
          <cell r="F117" t="str">
            <v>LA BATIE NEUVE</v>
          </cell>
          <cell r="G117">
            <v>1961</v>
          </cell>
        </row>
        <row r="118">
          <cell r="A118" t="str">
            <v>Ski Alpin</v>
          </cell>
          <cell r="B118" t="str">
            <v>H</v>
          </cell>
          <cell r="F118" t="str">
            <v>MONTCLAR</v>
          </cell>
          <cell r="G118">
            <v>2004</v>
          </cell>
        </row>
        <row r="119">
          <cell r="A119" t="str">
            <v>Ski Alpin</v>
          </cell>
          <cell r="B119" t="str">
            <v>H</v>
          </cell>
          <cell r="F119" t="str">
            <v>MONTCLAR</v>
          </cell>
          <cell r="G119">
            <v>1973</v>
          </cell>
        </row>
        <row r="120">
          <cell r="A120" t="str">
            <v>Ski Alpin</v>
          </cell>
          <cell r="B120" t="str">
            <v>H</v>
          </cell>
          <cell r="F120" t="str">
            <v>SEYNE LES ALPES</v>
          </cell>
          <cell r="G120">
            <v>1973</v>
          </cell>
        </row>
        <row r="121">
          <cell r="A121" t="str">
            <v>Ski Alpin</v>
          </cell>
          <cell r="B121" t="str">
            <v>H</v>
          </cell>
          <cell r="F121" t="str">
            <v>SEYNE LES ALPES</v>
          </cell>
          <cell r="G121">
            <v>1994</v>
          </cell>
        </row>
        <row r="122">
          <cell r="A122" t="str">
            <v>Ski Alpin</v>
          </cell>
          <cell r="B122" t="str">
            <v>H</v>
          </cell>
          <cell r="F122" t="str">
            <v>SEYNE LES ALPES</v>
          </cell>
          <cell r="G122">
            <v>1955</v>
          </cell>
        </row>
        <row r="123">
          <cell r="A123" t="str">
            <v>Ski Alpin</v>
          </cell>
          <cell r="B123" t="str">
            <v>F</v>
          </cell>
          <cell r="F123" t="str">
            <v>SEYNE LES ALPES</v>
          </cell>
          <cell r="G123">
            <v>1977</v>
          </cell>
        </row>
        <row r="124">
          <cell r="A124" t="str">
            <v>Ski Alpin</v>
          </cell>
          <cell r="B124" t="str">
            <v>F</v>
          </cell>
          <cell r="F124" t="str">
            <v>MONTCLAR</v>
          </cell>
          <cell r="G124">
            <v>1994</v>
          </cell>
        </row>
        <row r="125">
          <cell r="A125" t="str">
            <v>Ski Alpin</v>
          </cell>
          <cell r="B125" t="str">
            <v>H</v>
          </cell>
          <cell r="F125" t="str">
            <v>SEYNE LES ALPES</v>
          </cell>
          <cell r="G125">
            <v>1997</v>
          </cell>
        </row>
        <row r="126">
          <cell r="A126" t="str">
            <v>Ski Alpin</v>
          </cell>
          <cell r="B126" t="str">
            <v>H</v>
          </cell>
          <cell r="F126" t="str">
            <v>SEYNE LES ALPES</v>
          </cell>
          <cell r="G126">
            <v>2000</v>
          </cell>
        </row>
        <row r="127">
          <cell r="A127" t="str">
            <v>Ski Alpin</v>
          </cell>
          <cell r="B127" t="str">
            <v>H</v>
          </cell>
          <cell r="F127" t="str">
            <v>SEYNE LES ALPES</v>
          </cell>
          <cell r="G127">
            <v>2003</v>
          </cell>
        </row>
        <row r="128">
          <cell r="A128" t="str">
            <v>Ski Alpin</v>
          </cell>
          <cell r="B128" t="str">
            <v>H</v>
          </cell>
          <cell r="F128" t="str">
            <v>AUZET</v>
          </cell>
          <cell r="G128">
            <v>1997</v>
          </cell>
        </row>
        <row r="129">
          <cell r="A129" t="str">
            <v>Ski Alpin</v>
          </cell>
          <cell r="B129" t="str">
            <v>F</v>
          </cell>
          <cell r="F129" t="str">
            <v>MONTCLAR</v>
          </cell>
          <cell r="G129">
            <v>1995</v>
          </cell>
        </row>
        <row r="130">
          <cell r="A130" t="str">
            <v>Ski Alpin</v>
          </cell>
          <cell r="B130" t="str">
            <v>H</v>
          </cell>
          <cell r="F130" t="str">
            <v>SEYNE LES ALPES</v>
          </cell>
          <cell r="G130">
            <v>1991</v>
          </cell>
        </row>
        <row r="131">
          <cell r="A131" t="str">
            <v>Ski Alpin</v>
          </cell>
          <cell r="B131" t="str">
            <v>H</v>
          </cell>
          <cell r="F131" t="str">
            <v>LE VERNET</v>
          </cell>
          <cell r="G131">
            <v>1996</v>
          </cell>
        </row>
        <row r="132">
          <cell r="A132" t="str">
            <v>Ski Alpin</v>
          </cell>
          <cell r="B132" t="str">
            <v>H</v>
          </cell>
          <cell r="F132" t="str">
            <v>LE VERNET</v>
          </cell>
          <cell r="G132">
            <v>1993</v>
          </cell>
        </row>
        <row r="133">
          <cell r="A133" t="str">
            <v>Ski Alpin</v>
          </cell>
          <cell r="B133" t="str">
            <v>H</v>
          </cell>
          <cell r="F133" t="str">
            <v>LE VERNET</v>
          </cell>
          <cell r="G133">
            <v>1995</v>
          </cell>
        </row>
        <row r="134">
          <cell r="A134" t="str">
            <v>Ski Alpin</v>
          </cell>
          <cell r="B134" t="str">
            <v>F</v>
          </cell>
          <cell r="F134" t="str">
            <v>SEYNE LES ALPES</v>
          </cell>
          <cell r="G134">
            <v>2000</v>
          </cell>
        </row>
        <row r="135">
          <cell r="A135" t="str">
            <v>Ski Alpin</v>
          </cell>
          <cell r="B135" t="str">
            <v>F</v>
          </cell>
          <cell r="F135" t="str">
            <v>SEYNE LES ALPES</v>
          </cell>
          <cell r="G135">
            <v>2004</v>
          </cell>
        </row>
        <row r="136">
          <cell r="A136" t="str">
            <v>Ski Alpin</v>
          </cell>
          <cell r="B136" t="str">
            <v>H</v>
          </cell>
          <cell r="F136" t="str">
            <v>ST VINCENT LES FORTS</v>
          </cell>
          <cell r="G136">
            <v>2002</v>
          </cell>
        </row>
        <row r="137">
          <cell r="A137" t="str">
            <v>Ski Alpin</v>
          </cell>
          <cell r="B137" t="str">
            <v>H</v>
          </cell>
          <cell r="F137" t="str">
            <v>LE VERNET</v>
          </cell>
          <cell r="G137">
            <v>1985</v>
          </cell>
        </row>
        <row r="138">
          <cell r="A138" t="str">
            <v>Ski Alpin</v>
          </cell>
          <cell r="B138" t="str">
            <v>F</v>
          </cell>
          <cell r="F138" t="str">
            <v>SEYNE LES ALPES</v>
          </cell>
          <cell r="G138">
            <v>1962</v>
          </cell>
        </row>
        <row r="139">
          <cell r="A139" t="str">
            <v>Ski Alpin</v>
          </cell>
          <cell r="B139" t="str">
            <v>H</v>
          </cell>
          <cell r="F139" t="str">
            <v>CHATEAU ARNOUX</v>
          </cell>
          <cell r="G139">
            <v>1951</v>
          </cell>
        </row>
        <row r="140">
          <cell r="A140" t="str">
            <v>Ski Alpin</v>
          </cell>
          <cell r="B140" t="str">
            <v>H</v>
          </cell>
          <cell r="F140" t="str">
            <v>EMBRUN</v>
          </cell>
          <cell r="G140">
            <v>1989</v>
          </cell>
        </row>
        <row r="141">
          <cell r="A141" t="str">
            <v>Ski Alpin</v>
          </cell>
          <cell r="B141" t="str">
            <v>H</v>
          </cell>
          <cell r="F141" t="str">
            <v>ST PAUL</v>
          </cell>
          <cell r="G141">
            <v>1950</v>
          </cell>
        </row>
        <row r="142">
          <cell r="A142" t="str">
            <v>Ski Alpin</v>
          </cell>
          <cell r="B142" t="str">
            <v>H</v>
          </cell>
          <cell r="F142" t="str">
            <v>MONTCLAR</v>
          </cell>
          <cell r="G142">
            <v>1987</v>
          </cell>
        </row>
        <row r="143">
          <cell r="A143" t="str">
            <v>Ski Alpin</v>
          </cell>
          <cell r="B143" t="str">
            <v>H</v>
          </cell>
          <cell r="F143" t="str">
            <v>SEYNE LES ALPES</v>
          </cell>
          <cell r="G143">
            <v>2002</v>
          </cell>
        </row>
        <row r="144">
          <cell r="A144" t="str">
            <v>Ski Alpin</v>
          </cell>
          <cell r="B144" t="str">
            <v>H</v>
          </cell>
          <cell r="F144" t="str">
            <v>SEYNE LES ALPES</v>
          </cell>
          <cell r="G144">
            <v>1961</v>
          </cell>
        </row>
        <row r="145">
          <cell r="A145" t="str">
            <v>Ski Alpin</v>
          </cell>
          <cell r="B145" t="str">
            <v>H</v>
          </cell>
          <cell r="F145" t="str">
            <v>SEYNE LES ALPES</v>
          </cell>
          <cell r="G145">
            <v>2003</v>
          </cell>
        </row>
        <row r="146">
          <cell r="A146" t="str">
            <v>Ski Alpin</v>
          </cell>
          <cell r="B146" t="str">
            <v>F</v>
          </cell>
          <cell r="F146" t="str">
            <v>SEYNE LES ALPES</v>
          </cell>
          <cell r="G146">
            <v>2000</v>
          </cell>
        </row>
        <row r="147">
          <cell r="A147" t="str">
            <v>Ski Alpin</v>
          </cell>
          <cell r="B147" t="str">
            <v>H</v>
          </cell>
          <cell r="F147" t="str">
            <v>MONTCLAR</v>
          </cell>
          <cell r="G147">
            <v>1999</v>
          </cell>
        </row>
        <row r="148">
          <cell r="A148" t="str">
            <v>Ski Alpin</v>
          </cell>
          <cell r="B148" t="str">
            <v>H</v>
          </cell>
          <cell r="F148" t="str">
            <v>MONTCLAR</v>
          </cell>
          <cell r="G148">
            <v>1996</v>
          </cell>
        </row>
        <row r="149">
          <cell r="A149" t="str">
            <v>Ski Alpin</v>
          </cell>
          <cell r="B149" t="str">
            <v>H</v>
          </cell>
          <cell r="F149" t="str">
            <v>SEYNE LES ALPES</v>
          </cell>
          <cell r="G149">
            <v>1993</v>
          </cell>
        </row>
        <row r="150">
          <cell r="A150" t="str">
            <v>Ski Alpin</v>
          </cell>
          <cell r="B150" t="str">
            <v>H</v>
          </cell>
          <cell r="F150" t="str">
            <v>MONTCLAR</v>
          </cell>
          <cell r="G150">
            <v>1985</v>
          </cell>
        </row>
        <row r="151">
          <cell r="A151" t="str">
            <v>Ski Alpin</v>
          </cell>
          <cell r="B151" t="str">
            <v>H</v>
          </cell>
          <cell r="F151" t="str">
            <v>MONTCLAR</v>
          </cell>
          <cell r="G151">
            <v>1980</v>
          </cell>
        </row>
        <row r="152">
          <cell r="A152" t="str">
            <v>Ski Alpin</v>
          </cell>
          <cell r="B152" t="str">
            <v>F</v>
          </cell>
          <cell r="F152" t="str">
            <v>MONTCLAR</v>
          </cell>
          <cell r="G152">
            <v>1972</v>
          </cell>
        </row>
        <row r="153">
          <cell r="A153" t="str">
            <v>Ski Alpin</v>
          </cell>
          <cell r="B153" t="str">
            <v>H</v>
          </cell>
          <cell r="F153" t="str">
            <v>RIBIERS</v>
          </cell>
          <cell r="G153">
            <v>1971</v>
          </cell>
        </row>
        <row r="154">
          <cell r="A154" t="str">
            <v>Ski Alpin</v>
          </cell>
          <cell r="B154" t="str">
            <v>H</v>
          </cell>
          <cell r="F154" t="str">
            <v>MONTCLAR</v>
          </cell>
          <cell r="G154">
            <v>1992</v>
          </cell>
        </row>
        <row r="155">
          <cell r="A155" t="str">
            <v>Ski Alpin</v>
          </cell>
          <cell r="B155" t="str">
            <v>H</v>
          </cell>
          <cell r="F155" t="str">
            <v>MONTCLAR</v>
          </cell>
          <cell r="G155">
            <v>1995</v>
          </cell>
        </row>
        <row r="156">
          <cell r="A156" t="str">
            <v>Ski Alpin</v>
          </cell>
          <cell r="B156" t="str">
            <v>H</v>
          </cell>
          <cell r="F156" t="str">
            <v>DIGNE</v>
          </cell>
          <cell r="G156">
            <v>1996</v>
          </cell>
        </row>
        <row r="157">
          <cell r="A157" t="str">
            <v>Ski Alpin</v>
          </cell>
          <cell r="B157" t="str">
            <v>H</v>
          </cell>
          <cell r="F157" t="str">
            <v>DIGNE LES BAINS</v>
          </cell>
          <cell r="G157">
            <v>1987</v>
          </cell>
        </row>
        <row r="158">
          <cell r="A158" t="str">
            <v>Ski Alpin</v>
          </cell>
          <cell r="B158" t="str">
            <v>H</v>
          </cell>
          <cell r="F158" t="str">
            <v>MONTCLAR</v>
          </cell>
          <cell r="G158">
            <v>1953</v>
          </cell>
        </row>
        <row r="159">
          <cell r="A159" t="str">
            <v>Ski Alpin</v>
          </cell>
          <cell r="B159" t="str">
            <v>H</v>
          </cell>
          <cell r="F159" t="str">
            <v>ST VINCENT LES FORTS</v>
          </cell>
          <cell r="G159">
            <v>1973</v>
          </cell>
        </row>
        <row r="160">
          <cell r="A160" t="str">
            <v>Ski Alpin</v>
          </cell>
          <cell r="B160" t="str">
            <v>F</v>
          </cell>
          <cell r="F160" t="str">
            <v>ST VINCENT LES FORTS</v>
          </cell>
          <cell r="G160">
            <v>2004</v>
          </cell>
        </row>
        <row r="161">
          <cell r="A161" t="str">
            <v>Ski Alpin</v>
          </cell>
          <cell r="B161" t="str">
            <v>F</v>
          </cell>
          <cell r="F161" t="str">
            <v>ST VINCENT LES FORTS</v>
          </cell>
          <cell r="G161">
            <v>1978</v>
          </cell>
        </row>
        <row r="162">
          <cell r="A162" t="str">
            <v>Ski Alpin</v>
          </cell>
          <cell r="B162" t="str">
            <v>F</v>
          </cell>
          <cell r="F162" t="str">
            <v>ST VINCENT LES FORTS</v>
          </cell>
          <cell r="G162">
            <v>2002</v>
          </cell>
        </row>
        <row r="163">
          <cell r="A163" t="str">
            <v>Ski Alpin</v>
          </cell>
          <cell r="B163" t="str">
            <v>F</v>
          </cell>
          <cell r="F163" t="str">
            <v>MONTCLAR</v>
          </cell>
          <cell r="G163">
            <v>2000</v>
          </cell>
        </row>
        <row r="164">
          <cell r="A164" t="str">
            <v>Ski Alpin</v>
          </cell>
          <cell r="B164" t="str">
            <v>H</v>
          </cell>
          <cell r="F164" t="str">
            <v>SEYNE LES ALPES</v>
          </cell>
          <cell r="G164">
            <v>1978</v>
          </cell>
        </row>
        <row r="165">
          <cell r="A165" t="str">
            <v>Ski Alpin</v>
          </cell>
          <cell r="B165" t="str">
            <v>H</v>
          </cell>
          <cell r="F165" t="str">
            <v>SEYNE LES ALPES</v>
          </cell>
          <cell r="G165">
            <v>1996</v>
          </cell>
        </row>
        <row r="166">
          <cell r="A166" t="str">
            <v>Ski Alpin</v>
          </cell>
          <cell r="B166" t="str">
            <v>F</v>
          </cell>
          <cell r="F166" t="str">
            <v>SEYNE LES ALPES</v>
          </cell>
          <cell r="G166">
            <v>1989</v>
          </cell>
        </row>
        <row r="167">
          <cell r="A167" t="str">
            <v>Ski Alpin</v>
          </cell>
          <cell r="B167" t="str">
            <v>H</v>
          </cell>
          <cell r="F167" t="str">
            <v>SEYNE LES ALPES</v>
          </cell>
          <cell r="G167">
            <v>1984</v>
          </cell>
        </row>
        <row r="168">
          <cell r="A168" t="str">
            <v>Ski Alpin</v>
          </cell>
          <cell r="B168" t="str">
            <v>H</v>
          </cell>
          <cell r="F168" t="str">
            <v>SEYNE LES ALPES</v>
          </cell>
          <cell r="G168">
            <v>1994</v>
          </cell>
        </row>
        <row r="169">
          <cell r="A169" t="str">
            <v>Ski Alpin</v>
          </cell>
          <cell r="B169" t="str">
            <v>H</v>
          </cell>
          <cell r="F169" t="str">
            <v>LE LAUZET UBAYE</v>
          </cell>
          <cell r="G169">
            <v>1987</v>
          </cell>
        </row>
        <row r="170">
          <cell r="A170" t="str">
            <v>Ski Alpin</v>
          </cell>
          <cell r="B170" t="str">
            <v>H</v>
          </cell>
          <cell r="F170" t="str">
            <v>ST VINCENT LES FORTS</v>
          </cell>
          <cell r="G170">
            <v>1987</v>
          </cell>
        </row>
        <row r="171">
          <cell r="A171" t="str">
            <v>Ski Alpin</v>
          </cell>
          <cell r="B171" t="str">
            <v>H</v>
          </cell>
          <cell r="F171" t="str">
            <v>LE BRUSQUET</v>
          </cell>
          <cell r="G171">
            <v>1987</v>
          </cell>
        </row>
        <row r="172">
          <cell r="A172" t="str">
            <v>Ski Alpin</v>
          </cell>
          <cell r="B172" t="str">
            <v>H</v>
          </cell>
          <cell r="F172" t="str">
            <v>SELONNET</v>
          </cell>
          <cell r="G172">
            <v>1959</v>
          </cell>
        </row>
        <row r="173">
          <cell r="A173" t="str">
            <v>Ski Alpin</v>
          </cell>
          <cell r="B173" t="str">
            <v>H</v>
          </cell>
          <cell r="F173" t="str">
            <v>SELONNET</v>
          </cell>
          <cell r="G173">
            <v>1997</v>
          </cell>
        </row>
        <row r="174">
          <cell r="A174" t="str">
            <v>Ski Alpin</v>
          </cell>
          <cell r="B174" t="str">
            <v>F</v>
          </cell>
          <cell r="F174" t="str">
            <v>SELONNET</v>
          </cell>
          <cell r="G174">
            <v>1977</v>
          </cell>
        </row>
        <row r="175">
          <cell r="A175" t="str">
            <v>Ski Alpin</v>
          </cell>
          <cell r="B175" t="str">
            <v>H</v>
          </cell>
          <cell r="F175" t="str">
            <v>SELONNET</v>
          </cell>
          <cell r="G175">
            <v>2005</v>
          </cell>
        </row>
        <row r="176">
          <cell r="A176" t="str">
            <v>Ski Alpin</v>
          </cell>
          <cell r="B176" t="str">
            <v>H</v>
          </cell>
          <cell r="F176" t="str">
            <v>LA BREOLE</v>
          </cell>
          <cell r="G176">
            <v>1972</v>
          </cell>
        </row>
        <row r="177">
          <cell r="A177" t="str">
            <v>Ski Alpin</v>
          </cell>
          <cell r="B177" t="str">
            <v>H</v>
          </cell>
          <cell r="F177" t="str">
            <v>TREFFORT CUISIAT</v>
          </cell>
          <cell r="G177">
            <v>1975</v>
          </cell>
        </row>
        <row r="178">
          <cell r="A178" t="str">
            <v>Ski Alpin</v>
          </cell>
          <cell r="B178" t="str">
            <v>F</v>
          </cell>
          <cell r="F178" t="str">
            <v>SELONNET</v>
          </cell>
          <cell r="G178">
            <v>2006</v>
          </cell>
        </row>
        <row r="179">
          <cell r="A179" t="str">
            <v>Ski Alpin</v>
          </cell>
          <cell r="B179" t="str">
            <v>H</v>
          </cell>
          <cell r="F179" t="str">
            <v>LA BREOLE</v>
          </cell>
          <cell r="G179">
            <v>2005</v>
          </cell>
        </row>
        <row r="180">
          <cell r="A180" t="str">
            <v>Ski Alpin</v>
          </cell>
          <cell r="B180" t="str">
            <v>H</v>
          </cell>
          <cell r="F180" t="str">
            <v>ST VINCENT LES FORTS</v>
          </cell>
          <cell r="G180">
            <v>2006</v>
          </cell>
        </row>
        <row r="181">
          <cell r="A181" t="str">
            <v>Ski Alpin</v>
          </cell>
          <cell r="B181" t="str">
            <v>H</v>
          </cell>
          <cell r="F181" t="str">
            <v>LA BREOLE</v>
          </cell>
          <cell r="G181">
            <v>2006</v>
          </cell>
        </row>
        <row r="182">
          <cell r="A182" t="str">
            <v>Ski Alpin</v>
          </cell>
          <cell r="B182" t="str">
            <v>F</v>
          </cell>
          <cell r="F182" t="str">
            <v>LA BREOLE</v>
          </cell>
          <cell r="G182">
            <v>2006</v>
          </cell>
        </row>
        <row r="183">
          <cell r="A183" t="str">
            <v>Ski Alpin</v>
          </cell>
          <cell r="B183" t="str">
            <v>H</v>
          </cell>
          <cell r="F183" t="str">
            <v>MONTCLAR</v>
          </cell>
          <cell r="G183">
            <v>2006</v>
          </cell>
        </row>
        <row r="184">
          <cell r="A184" t="str">
            <v>Ski Alpin</v>
          </cell>
          <cell r="B184" t="str">
            <v>F</v>
          </cell>
          <cell r="F184" t="str">
            <v>ST VINCENT LES FORTS</v>
          </cell>
          <cell r="G184">
            <v>2006</v>
          </cell>
        </row>
        <row r="185">
          <cell r="A185" t="str">
            <v>Ski Alpin</v>
          </cell>
          <cell r="B185" t="str">
            <v>H</v>
          </cell>
          <cell r="F185" t="str">
            <v>MONTCLAR</v>
          </cell>
          <cell r="G185">
            <v>2005</v>
          </cell>
        </row>
        <row r="186">
          <cell r="A186" t="str">
            <v>Ski Alpin</v>
          </cell>
          <cell r="B186" t="str">
            <v>F</v>
          </cell>
          <cell r="F186" t="str">
            <v>MONTCLAR</v>
          </cell>
          <cell r="G186">
            <v>2006</v>
          </cell>
        </row>
        <row r="187">
          <cell r="A187" t="str">
            <v>Ski Alpin</v>
          </cell>
          <cell r="B187" t="str">
            <v>H</v>
          </cell>
          <cell r="F187" t="str">
            <v>MONTCLAR</v>
          </cell>
          <cell r="G187">
            <v>2005</v>
          </cell>
        </row>
        <row r="188">
          <cell r="A188" t="str">
            <v>Ski Alpin</v>
          </cell>
          <cell r="B188" t="str">
            <v>H</v>
          </cell>
          <cell r="F188" t="str">
            <v>MONTCLAR</v>
          </cell>
          <cell r="G188">
            <v>2005</v>
          </cell>
        </row>
        <row r="189">
          <cell r="A189" t="str">
            <v>Ski Alpin</v>
          </cell>
          <cell r="B189" t="str">
            <v>F</v>
          </cell>
          <cell r="F189" t="str">
            <v>SEYNE LES ALPES</v>
          </cell>
          <cell r="G189">
            <v>2005</v>
          </cell>
        </row>
        <row r="190">
          <cell r="A190" t="str">
            <v>Ski Alpin</v>
          </cell>
          <cell r="B190" t="str">
            <v>H</v>
          </cell>
          <cell r="F190" t="str">
            <v>MONTCLAR</v>
          </cell>
          <cell r="G190">
            <v>2008</v>
          </cell>
        </row>
        <row r="191">
          <cell r="A191" t="str">
            <v>Ski Alpin</v>
          </cell>
          <cell r="B191" t="str">
            <v>H</v>
          </cell>
          <cell r="F191" t="str">
            <v>SEYNE LES ALPES</v>
          </cell>
          <cell r="G191">
            <v>2006</v>
          </cell>
        </row>
        <row r="193">
          <cell r="A193" t="str">
            <v>Randonnée</v>
          </cell>
          <cell r="B193" t="str">
            <v>H</v>
          </cell>
          <cell r="F193" t="str">
            <v>SEYNE LES ALPES</v>
          </cell>
        </row>
        <row r="194">
          <cell r="A194" t="str">
            <v>Randonnée</v>
          </cell>
          <cell r="B194" t="str">
            <v>H</v>
          </cell>
          <cell r="F194" t="str">
            <v>ST VINCENT LES FORTS</v>
          </cell>
        </row>
        <row r="195">
          <cell r="A195" t="str">
            <v>Randonnée</v>
          </cell>
          <cell r="B195" t="str">
            <v>F</v>
          </cell>
          <cell r="F195" t="str">
            <v>SEYNE LES ALPES</v>
          </cell>
        </row>
        <row r="196">
          <cell r="A196" t="str">
            <v>Randonnée</v>
          </cell>
          <cell r="B196" t="str">
            <v>F</v>
          </cell>
          <cell r="F196" t="str">
            <v>SEYNE LES ALPES</v>
          </cell>
        </row>
        <row r="197">
          <cell r="A197" t="str">
            <v>Randonnée</v>
          </cell>
          <cell r="B197" t="str">
            <v>H</v>
          </cell>
          <cell r="F197" t="str">
            <v>MARCOUX</v>
          </cell>
        </row>
        <row r="198">
          <cell r="A198" t="str">
            <v>Randonnée</v>
          </cell>
          <cell r="B198" t="str">
            <v>F</v>
          </cell>
          <cell r="F198" t="str">
            <v>ST VINCENT LES FORTS</v>
          </cell>
        </row>
        <row r="199">
          <cell r="A199" t="str">
            <v>Randonnée</v>
          </cell>
          <cell r="B199" t="str">
            <v>F</v>
          </cell>
          <cell r="F199" t="str">
            <v>SELONNET</v>
          </cell>
        </row>
        <row r="200">
          <cell r="A200" t="str">
            <v>Randonnée</v>
          </cell>
          <cell r="B200" t="str">
            <v>H</v>
          </cell>
          <cell r="F200" t="str">
            <v>SELONNET</v>
          </cell>
        </row>
        <row r="201">
          <cell r="A201" t="str">
            <v>Randonnée</v>
          </cell>
          <cell r="B201" t="str">
            <v>H</v>
          </cell>
          <cell r="F201" t="str">
            <v>SEYNE LES ALPES</v>
          </cell>
        </row>
        <row r="202">
          <cell r="A202" t="str">
            <v>Randonnée</v>
          </cell>
          <cell r="B202" t="str">
            <v>F</v>
          </cell>
          <cell r="F202" t="str">
            <v>SEYNE LES ALPES</v>
          </cell>
        </row>
        <row r="203">
          <cell r="A203" t="str">
            <v>Randonnée</v>
          </cell>
          <cell r="B203" t="str">
            <v>H</v>
          </cell>
          <cell r="F203" t="str">
            <v>SEYNE LES ALPES</v>
          </cell>
        </row>
        <row r="204">
          <cell r="A204" t="str">
            <v>Randonnée</v>
          </cell>
          <cell r="B204" t="str">
            <v>H</v>
          </cell>
          <cell r="F204" t="str">
            <v>SELONNET</v>
          </cell>
        </row>
        <row r="205">
          <cell r="A205" t="str">
            <v>Randonnée</v>
          </cell>
          <cell r="B205" t="str">
            <v>F</v>
          </cell>
          <cell r="F205" t="str">
            <v>SELONNET</v>
          </cell>
        </row>
        <row r="206">
          <cell r="A206" t="str">
            <v>Randonnée</v>
          </cell>
          <cell r="B206" t="str">
            <v>H</v>
          </cell>
          <cell r="F206" t="str">
            <v>SELONNET</v>
          </cell>
        </row>
        <row r="207">
          <cell r="A207" t="str">
            <v>Randonnée</v>
          </cell>
          <cell r="B207" t="str">
            <v>H</v>
          </cell>
          <cell r="F207" t="str">
            <v>SEYNE LES ALPES</v>
          </cell>
        </row>
        <row r="208">
          <cell r="A208" t="str">
            <v>Randonnée</v>
          </cell>
          <cell r="B208" t="str">
            <v>H</v>
          </cell>
          <cell r="F208" t="str">
            <v>SEYNE LES ALPES</v>
          </cell>
        </row>
        <row r="209">
          <cell r="A209" t="str">
            <v>Randonnée</v>
          </cell>
          <cell r="B209" t="str">
            <v>F</v>
          </cell>
          <cell r="F209" t="str">
            <v>SEYNE LES ALPES</v>
          </cell>
        </row>
        <row r="210">
          <cell r="A210" t="str">
            <v>Randonnée</v>
          </cell>
          <cell r="B210" t="str">
            <v>F</v>
          </cell>
          <cell r="F210" t="str">
            <v>SEYNE LES ALPES</v>
          </cell>
        </row>
        <row r="211">
          <cell r="A211" t="str">
            <v>Randonnée</v>
          </cell>
          <cell r="B211" t="str">
            <v>F</v>
          </cell>
          <cell r="F211" t="str">
            <v>SELONNET</v>
          </cell>
        </row>
        <row r="212">
          <cell r="A212" t="str">
            <v>Randonnée</v>
          </cell>
          <cell r="B212" t="str">
            <v>F</v>
          </cell>
          <cell r="F212" t="str">
            <v>MONTCLAR</v>
          </cell>
        </row>
        <row r="213">
          <cell r="A213" t="str">
            <v>Randonnée</v>
          </cell>
          <cell r="B213" t="str">
            <v>F</v>
          </cell>
          <cell r="F213" t="str">
            <v>SELONNET</v>
          </cell>
        </row>
        <row r="214">
          <cell r="A214" t="str">
            <v>Randonnée</v>
          </cell>
          <cell r="B214" t="str">
            <v>H</v>
          </cell>
          <cell r="F214" t="str">
            <v>SELONNET</v>
          </cell>
        </row>
        <row r="215">
          <cell r="A215" t="str">
            <v>Randonnée</v>
          </cell>
          <cell r="B215" t="str">
            <v>H</v>
          </cell>
          <cell r="F215" t="str">
            <v>SELONNET</v>
          </cell>
        </row>
        <row r="216">
          <cell r="A216" t="str">
            <v>Randonnée</v>
          </cell>
          <cell r="B216" t="str">
            <v>F</v>
          </cell>
          <cell r="F216" t="str">
            <v>SEYNE LES ALPES</v>
          </cell>
        </row>
        <row r="217">
          <cell r="A217" t="str">
            <v>Randonnée</v>
          </cell>
          <cell r="B217" t="str">
            <v>H</v>
          </cell>
          <cell r="F217" t="str">
            <v>SEYNE LES ALPES</v>
          </cell>
        </row>
        <row r="218">
          <cell r="A218" t="str">
            <v>Randonnée</v>
          </cell>
          <cell r="B218" t="str">
            <v>F</v>
          </cell>
          <cell r="F218" t="str">
            <v>SEYNE LES ALPES</v>
          </cell>
        </row>
        <row r="219">
          <cell r="A219" t="str">
            <v>Randonnée</v>
          </cell>
          <cell r="B219" t="str">
            <v>F</v>
          </cell>
          <cell r="F219" t="str">
            <v>SELONNET</v>
          </cell>
        </row>
        <row r="220">
          <cell r="A220" t="str">
            <v>Randonnée</v>
          </cell>
          <cell r="B220" t="str">
            <v>H</v>
          </cell>
          <cell r="F220" t="str">
            <v>SELONNET</v>
          </cell>
        </row>
        <row r="221">
          <cell r="A221" t="str">
            <v>Randonnée</v>
          </cell>
          <cell r="B221" t="str">
            <v>H</v>
          </cell>
          <cell r="F221" t="str">
            <v>MONTCLAR</v>
          </cell>
        </row>
        <row r="222">
          <cell r="A222" t="str">
            <v>Randonnée</v>
          </cell>
          <cell r="B222" t="str">
            <v>F</v>
          </cell>
          <cell r="F222" t="str">
            <v>SEYNE LES ALPES</v>
          </cell>
        </row>
        <row r="223">
          <cell r="A223" t="str">
            <v>Randonnée</v>
          </cell>
          <cell r="B223" t="str">
            <v>H</v>
          </cell>
          <cell r="F223" t="str">
            <v>SEYNE LES ALPES</v>
          </cell>
        </row>
        <row r="224">
          <cell r="A224" t="str">
            <v>Randonnée</v>
          </cell>
          <cell r="B224" t="str">
            <v>F</v>
          </cell>
          <cell r="F224" t="str">
            <v>SEYNE LES ALPES</v>
          </cell>
        </row>
        <row r="225">
          <cell r="A225" t="str">
            <v>Randonnée</v>
          </cell>
          <cell r="B225" t="str">
            <v>F</v>
          </cell>
          <cell r="F225" t="str">
            <v>MANOSQUE</v>
          </cell>
        </row>
        <row r="226">
          <cell r="A226" t="str">
            <v>Randonnée</v>
          </cell>
          <cell r="B226" t="str">
            <v>F</v>
          </cell>
          <cell r="F226" t="str">
            <v>SELONNET</v>
          </cell>
        </row>
        <row r="227">
          <cell r="A227" t="str">
            <v>Randonnée</v>
          </cell>
          <cell r="B227" t="str">
            <v>H</v>
          </cell>
          <cell r="F227" t="str">
            <v>SELONNET</v>
          </cell>
        </row>
        <row r="228">
          <cell r="A228" t="str">
            <v>Randonnée</v>
          </cell>
          <cell r="B228" t="str">
            <v>F</v>
          </cell>
          <cell r="F228" t="str">
            <v>SELONNET</v>
          </cell>
        </row>
        <row r="229">
          <cell r="A229" t="str">
            <v>Randonnée</v>
          </cell>
          <cell r="B229" t="str">
            <v>H</v>
          </cell>
          <cell r="F229" t="str">
            <v>SELONNET</v>
          </cell>
        </row>
        <row r="231">
          <cell r="A231" t="str">
            <v>Hockey</v>
          </cell>
          <cell r="B231" t="str">
            <v>H</v>
          </cell>
          <cell r="F231" t="str">
            <v>SEYNE LES ALPES</v>
          </cell>
          <cell r="G231">
            <v>1996</v>
          </cell>
        </row>
        <row r="232">
          <cell r="A232" t="str">
            <v>Hockey</v>
          </cell>
          <cell r="B232" t="str">
            <v>H</v>
          </cell>
          <cell r="F232" t="str">
            <v>SEYNE LES ALPES</v>
          </cell>
          <cell r="G232">
            <v>1996</v>
          </cell>
        </row>
        <row r="233">
          <cell r="A233" t="str">
            <v>Hockey</v>
          </cell>
          <cell r="B233" t="str">
            <v>H</v>
          </cell>
          <cell r="F233" t="str">
            <v>MONTCLAR</v>
          </cell>
          <cell r="G233">
            <v>2005</v>
          </cell>
        </row>
        <row r="234">
          <cell r="A234" t="str">
            <v>Hockey</v>
          </cell>
          <cell r="B234" t="str">
            <v>H</v>
          </cell>
          <cell r="F234" t="str">
            <v>MONTCLAR</v>
          </cell>
          <cell r="G234">
            <v>1995</v>
          </cell>
        </row>
        <row r="235">
          <cell r="A235" t="str">
            <v>Hockey</v>
          </cell>
          <cell r="B235" t="str">
            <v>H</v>
          </cell>
          <cell r="F235" t="str">
            <v>MONTCLAR</v>
          </cell>
          <cell r="G235">
            <v>1999</v>
          </cell>
        </row>
        <row r="236">
          <cell r="A236" t="str">
            <v>Hockey</v>
          </cell>
          <cell r="B236" t="str">
            <v>H</v>
          </cell>
          <cell r="F236" t="str">
            <v>MONTCLAR</v>
          </cell>
          <cell r="G236">
            <v>2005</v>
          </cell>
        </row>
        <row r="237">
          <cell r="A237" t="str">
            <v>Hockey</v>
          </cell>
          <cell r="B237" t="str">
            <v>H</v>
          </cell>
          <cell r="F237" t="str">
            <v>MONTCLAR</v>
          </cell>
          <cell r="G237">
            <v>2000</v>
          </cell>
        </row>
        <row r="238">
          <cell r="A238" t="str">
            <v>Hockey</v>
          </cell>
          <cell r="B238" t="str">
            <v>H</v>
          </cell>
          <cell r="F238" t="str">
            <v>MONTCLAR</v>
          </cell>
          <cell r="G238">
            <v>2000</v>
          </cell>
        </row>
        <row r="239">
          <cell r="A239" t="str">
            <v>Hockey</v>
          </cell>
          <cell r="B239" t="str">
            <v>H</v>
          </cell>
          <cell r="F239" t="str">
            <v>SELONNET</v>
          </cell>
          <cell r="G239">
            <v>1992</v>
          </cell>
        </row>
        <row r="240">
          <cell r="A240" t="str">
            <v>Hockey</v>
          </cell>
          <cell r="B240" t="str">
            <v>H</v>
          </cell>
          <cell r="F240" t="str">
            <v>ST VINCENT LES FORTS</v>
          </cell>
          <cell r="G240">
            <v>1972</v>
          </cell>
        </row>
        <row r="241">
          <cell r="A241" t="str">
            <v>Hockey</v>
          </cell>
          <cell r="B241" t="str">
            <v>H</v>
          </cell>
          <cell r="F241" t="str">
            <v>SEYNE LES ALPES</v>
          </cell>
          <cell r="G241">
            <v>1974</v>
          </cell>
        </row>
        <row r="242">
          <cell r="A242" t="str">
            <v>Hockey</v>
          </cell>
          <cell r="B242" t="str">
            <v>H</v>
          </cell>
          <cell r="F242" t="str">
            <v>MONTCLAR</v>
          </cell>
          <cell r="G242">
            <v>2000</v>
          </cell>
        </row>
        <row r="243">
          <cell r="A243" t="str">
            <v>Hockey</v>
          </cell>
          <cell r="B243" t="str">
            <v>H</v>
          </cell>
          <cell r="F243" t="str">
            <v>SEYNE LES ALPES</v>
          </cell>
          <cell r="G243">
            <v>1999</v>
          </cell>
        </row>
        <row r="244">
          <cell r="A244" t="str">
            <v>Hockey</v>
          </cell>
          <cell r="B244" t="str">
            <v>H</v>
          </cell>
          <cell r="F244" t="str">
            <v>ST VINCENT LES FORTS</v>
          </cell>
          <cell r="G244">
            <v>1972</v>
          </cell>
        </row>
        <row r="246">
          <cell r="A246" t="str">
            <v>Boules</v>
          </cell>
          <cell r="B246" t="str">
            <v>H</v>
          </cell>
          <cell r="F246" t="str">
            <v>GAP</v>
          </cell>
          <cell r="G246">
            <v>1962</v>
          </cell>
        </row>
        <row r="247">
          <cell r="A247" t="str">
            <v>Boules</v>
          </cell>
          <cell r="B247" t="str">
            <v>H</v>
          </cell>
          <cell r="F247" t="str">
            <v>GAP</v>
          </cell>
          <cell r="G247">
            <v>1967</v>
          </cell>
        </row>
        <row r="248">
          <cell r="A248" t="str">
            <v>Boules</v>
          </cell>
          <cell r="B248" t="str">
            <v>H</v>
          </cell>
          <cell r="G248">
            <v>1981</v>
          </cell>
        </row>
        <row r="249">
          <cell r="A249" t="str">
            <v>Boules</v>
          </cell>
          <cell r="B249" t="str">
            <v>H</v>
          </cell>
          <cell r="F249" t="str">
            <v>SELONNET</v>
          </cell>
          <cell r="G249">
            <v>1953</v>
          </cell>
        </row>
        <row r="250">
          <cell r="A250" t="str">
            <v>Boules</v>
          </cell>
          <cell r="B250" t="str">
            <v>H</v>
          </cell>
          <cell r="F250" t="str">
            <v>LE VERNET</v>
          </cell>
          <cell r="G250">
            <v>1982</v>
          </cell>
        </row>
        <row r="251">
          <cell r="A251" t="str">
            <v>Boules</v>
          </cell>
          <cell r="B251" t="str">
            <v>H</v>
          </cell>
          <cell r="F251" t="str">
            <v>SEYNE LES ALPES</v>
          </cell>
          <cell r="G251">
            <v>1945</v>
          </cell>
        </row>
        <row r="252">
          <cell r="A252" t="str">
            <v>Boules</v>
          </cell>
          <cell r="B252" t="str">
            <v>H</v>
          </cell>
          <cell r="F252" t="str">
            <v>SEYNE LES ALPES</v>
          </cell>
          <cell r="G252">
            <v>1978</v>
          </cell>
        </row>
        <row r="253">
          <cell r="A253" t="str">
            <v>Boules</v>
          </cell>
          <cell r="B253" t="str">
            <v>H</v>
          </cell>
          <cell r="F253" t="str">
            <v>SEYNE LES ALPES</v>
          </cell>
          <cell r="G253">
            <v>1965</v>
          </cell>
        </row>
        <row r="254">
          <cell r="A254" t="str">
            <v>Boules</v>
          </cell>
          <cell r="B254" t="str">
            <v>H</v>
          </cell>
          <cell r="F254" t="str">
            <v>SEYNE LES ALPES</v>
          </cell>
          <cell r="G254">
            <v>1999</v>
          </cell>
        </row>
        <row r="255">
          <cell r="A255" t="str">
            <v>Boules</v>
          </cell>
          <cell r="B255" t="str">
            <v>H</v>
          </cell>
          <cell r="F255" t="str">
            <v>SEYNE LES ALPES</v>
          </cell>
          <cell r="G255">
            <v>1965</v>
          </cell>
        </row>
        <row r="256">
          <cell r="A256" t="str">
            <v>Boules</v>
          </cell>
          <cell r="B256" t="str">
            <v>H</v>
          </cell>
          <cell r="F256" t="str">
            <v>SEYNE LES ALPES</v>
          </cell>
          <cell r="G256">
            <v>1962</v>
          </cell>
        </row>
        <row r="257">
          <cell r="A257" t="str">
            <v>Boules</v>
          </cell>
          <cell r="B257" t="str">
            <v>H</v>
          </cell>
          <cell r="F257" t="str">
            <v>SEYNE LES ALPES</v>
          </cell>
          <cell r="G257">
            <v>1950</v>
          </cell>
        </row>
        <row r="258">
          <cell r="A258" t="str">
            <v>Boules</v>
          </cell>
          <cell r="B258" t="str">
            <v>H</v>
          </cell>
          <cell r="F258" t="str">
            <v>SEYNE LES ALPES</v>
          </cell>
          <cell r="G258">
            <v>1962</v>
          </cell>
        </row>
        <row r="259">
          <cell r="A259" t="str">
            <v>Boules</v>
          </cell>
          <cell r="B259" t="str">
            <v>H</v>
          </cell>
          <cell r="F259" t="str">
            <v>SEYNE LES ALPES</v>
          </cell>
          <cell r="G259">
            <v>1958</v>
          </cell>
        </row>
        <row r="260">
          <cell r="A260" t="str">
            <v>Boules</v>
          </cell>
          <cell r="B260" t="str">
            <v>H</v>
          </cell>
          <cell r="G260">
            <v>1983</v>
          </cell>
        </row>
        <row r="261">
          <cell r="A261" t="str">
            <v>Boules</v>
          </cell>
          <cell r="B261" t="str">
            <v>H</v>
          </cell>
          <cell r="F261" t="str">
            <v>SEYNE LES ALPES</v>
          </cell>
          <cell r="G261">
            <v>1999</v>
          </cell>
        </row>
        <row r="262">
          <cell r="A262" t="str">
            <v>Boules</v>
          </cell>
          <cell r="B262" t="str">
            <v>H</v>
          </cell>
          <cell r="F262" t="str">
            <v>SEYNE LES ALPES</v>
          </cell>
          <cell r="G262">
            <v>1999</v>
          </cell>
        </row>
        <row r="263">
          <cell r="A263" t="str">
            <v>Boules</v>
          </cell>
          <cell r="B263" t="str">
            <v>F</v>
          </cell>
          <cell r="F263" t="str">
            <v>SEYNE LES ALPES</v>
          </cell>
          <cell r="G263">
            <v>1980</v>
          </cell>
        </row>
        <row r="264">
          <cell r="A264" t="str">
            <v>Boules</v>
          </cell>
          <cell r="B264" t="str">
            <v>H</v>
          </cell>
          <cell r="F264" t="str">
            <v>SEYNE LES ALPES</v>
          </cell>
          <cell r="G264">
            <v>1985</v>
          </cell>
        </row>
        <row r="265">
          <cell r="A265" t="str">
            <v>Boules</v>
          </cell>
          <cell r="B265" t="str">
            <v>H</v>
          </cell>
          <cell r="F265" t="str">
            <v>SELONNET</v>
          </cell>
          <cell r="G265">
            <v>1956</v>
          </cell>
        </row>
        <row r="266">
          <cell r="A266" t="str">
            <v>Boules</v>
          </cell>
          <cell r="B266" t="str">
            <v>H</v>
          </cell>
          <cell r="F266" t="str">
            <v>SEYNE LES ALPES</v>
          </cell>
          <cell r="G266">
            <v>1945</v>
          </cell>
        </row>
        <row r="267">
          <cell r="A267" t="str">
            <v>Boules</v>
          </cell>
          <cell r="B267" t="str">
            <v>H</v>
          </cell>
          <cell r="G267">
            <v>1953</v>
          </cell>
        </row>
        <row r="268">
          <cell r="A268" t="str">
            <v>Boules</v>
          </cell>
          <cell r="B268" t="str">
            <v>H</v>
          </cell>
          <cell r="G268">
            <v>1981</v>
          </cell>
        </row>
        <row r="269">
          <cell r="A269" t="str">
            <v>Boules</v>
          </cell>
          <cell r="B269" t="str">
            <v>H</v>
          </cell>
          <cell r="F269" t="str">
            <v>SEYNE LES ALPES</v>
          </cell>
          <cell r="G269">
            <v>1961</v>
          </cell>
        </row>
        <row r="270">
          <cell r="A270" t="str">
            <v>Boules</v>
          </cell>
          <cell r="B270" t="str">
            <v>H</v>
          </cell>
          <cell r="F270" t="str">
            <v>SEYNE LES ALPES</v>
          </cell>
          <cell r="G270">
            <v>1950</v>
          </cell>
        </row>
        <row r="271">
          <cell r="A271" t="str">
            <v>Boules</v>
          </cell>
          <cell r="B271" t="str">
            <v>H</v>
          </cell>
          <cell r="F271" t="str">
            <v>LE VERNET</v>
          </cell>
          <cell r="G271">
            <v>1968</v>
          </cell>
        </row>
        <row r="272">
          <cell r="A272" t="str">
            <v>Boules</v>
          </cell>
          <cell r="B272" t="str">
            <v>F</v>
          </cell>
          <cell r="F272" t="str">
            <v>LE VERNET</v>
          </cell>
          <cell r="G272">
            <v>2002</v>
          </cell>
        </row>
        <row r="273">
          <cell r="A273" t="str">
            <v>Boules</v>
          </cell>
          <cell r="B273" t="str">
            <v>H</v>
          </cell>
          <cell r="F273" t="str">
            <v>LE VERNET</v>
          </cell>
          <cell r="G273">
            <v>2004</v>
          </cell>
        </row>
        <row r="274">
          <cell r="A274" t="str">
            <v>Boules</v>
          </cell>
          <cell r="B274" t="str">
            <v>H</v>
          </cell>
          <cell r="F274" t="str">
            <v>MONTCLAR</v>
          </cell>
          <cell r="G274">
            <v>1996</v>
          </cell>
        </row>
        <row r="275">
          <cell r="A275" t="str">
            <v>Boules</v>
          </cell>
          <cell r="B275" t="str">
            <v>H</v>
          </cell>
          <cell r="F275" t="str">
            <v>MONTCLAR</v>
          </cell>
          <cell r="G275">
            <v>1955</v>
          </cell>
        </row>
        <row r="276">
          <cell r="A276" t="str">
            <v>Boules</v>
          </cell>
          <cell r="B276" t="str">
            <v>H</v>
          </cell>
          <cell r="F276" t="str">
            <v>SEYNE LES ALPES</v>
          </cell>
          <cell r="G276">
            <v>1952</v>
          </cell>
        </row>
        <row r="277">
          <cell r="A277" t="str">
            <v>Boules</v>
          </cell>
          <cell r="B277" t="str">
            <v>H</v>
          </cell>
          <cell r="F277" t="str">
            <v>SEYNE LES ALPES</v>
          </cell>
          <cell r="G277">
            <v>1951</v>
          </cell>
        </row>
        <row r="278">
          <cell r="A278" t="str">
            <v>Boules</v>
          </cell>
          <cell r="B278" t="str">
            <v>H</v>
          </cell>
          <cell r="F278" t="str">
            <v>SELONNET</v>
          </cell>
          <cell r="G278">
            <v>1949</v>
          </cell>
        </row>
        <row r="279">
          <cell r="A279" t="str">
            <v>Boules</v>
          </cell>
          <cell r="B279" t="str">
            <v>H</v>
          </cell>
          <cell r="F279" t="str">
            <v>SEYNE LES ALPES</v>
          </cell>
          <cell r="G279">
            <v>1944</v>
          </cell>
        </row>
        <row r="280">
          <cell r="A280" t="str">
            <v>Boules</v>
          </cell>
          <cell r="B280" t="str">
            <v>H</v>
          </cell>
          <cell r="F280" t="str">
            <v>SELONNET</v>
          </cell>
          <cell r="G280">
            <v>1996</v>
          </cell>
        </row>
        <row r="281">
          <cell r="A281" t="str">
            <v>Boules</v>
          </cell>
          <cell r="B281" t="str">
            <v>H</v>
          </cell>
          <cell r="F281" t="str">
            <v>SELONNET</v>
          </cell>
          <cell r="G281">
            <v>1985</v>
          </cell>
        </row>
        <row r="282">
          <cell r="A282" t="str">
            <v>Boules</v>
          </cell>
          <cell r="B282" t="str">
            <v>H</v>
          </cell>
          <cell r="F282" t="str">
            <v>SEYNE LES ALPES</v>
          </cell>
          <cell r="G282">
            <v>1963</v>
          </cell>
        </row>
        <row r="283">
          <cell r="A283" t="str">
            <v>Boules</v>
          </cell>
          <cell r="B283" t="str">
            <v>H</v>
          </cell>
          <cell r="F283" t="str">
            <v>SELONNET</v>
          </cell>
          <cell r="G283">
            <v>1962</v>
          </cell>
        </row>
        <row r="284">
          <cell r="A284" t="str">
            <v>Boules</v>
          </cell>
          <cell r="B284" t="str">
            <v>H</v>
          </cell>
          <cell r="F284" t="str">
            <v>SEYNE LES ALPES</v>
          </cell>
          <cell r="G284">
            <v>1947</v>
          </cell>
        </row>
        <row r="285">
          <cell r="A285" t="str">
            <v>Boules</v>
          </cell>
          <cell r="B285" t="str">
            <v>H</v>
          </cell>
          <cell r="F285" t="str">
            <v>SELONNET</v>
          </cell>
          <cell r="G285">
            <v>1962</v>
          </cell>
        </row>
        <row r="286">
          <cell r="A286" t="str">
            <v>Boules</v>
          </cell>
          <cell r="B286" t="str">
            <v>H</v>
          </cell>
          <cell r="F286" t="str">
            <v>SELONNET</v>
          </cell>
          <cell r="G286">
            <v>1999</v>
          </cell>
        </row>
        <row r="287">
          <cell r="A287" t="str">
            <v>Boules</v>
          </cell>
          <cell r="B287" t="str">
            <v>H</v>
          </cell>
          <cell r="F287" t="str">
            <v>SEYNE LES ALPES</v>
          </cell>
          <cell r="G287">
            <v>1962</v>
          </cell>
        </row>
        <row r="288">
          <cell r="A288" t="str">
            <v>Boules</v>
          </cell>
          <cell r="B288" t="str">
            <v>H</v>
          </cell>
          <cell r="F288" t="str">
            <v>SEYNE LES ALPES</v>
          </cell>
          <cell r="G288">
            <v>1999</v>
          </cell>
        </row>
        <row r="289">
          <cell r="A289" t="str">
            <v>Boules</v>
          </cell>
          <cell r="B289" t="str">
            <v>H</v>
          </cell>
          <cell r="F289" t="str">
            <v>SEYNE LES ALPES</v>
          </cell>
          <cell r="G289">
            <v>1978</v>
          </cell>
        </row>
        <row r="290">
          <cell r="A290" t="str">
            <v>Boules</v>
          </cell>
          <cell r="B290" t="str">
            <v>H</v>
          </cell>
          <cell r="F290" t="str">
            <v>SEYNE LES ALPES</v>
          </cell>
          <cell r="G290">
            <v>1968</v>
          </cell>
        </row>
        <row r="291">
          <cell r="A291" t="str">
            <v>Boules</v>
          </cell>
          <cell r="B291" t="str">
            <v>H</v>
          </cell>
          <cell r="F291" t="str">
            <v>SEYNE LES ALPES</v>
          </cell>
          <cell r="G291">
            <v>1956</v>
          </cell>
        </row>
        <row r="292">
          <cell r="A292" t="str">
            <v>Boules</v>
          </cell>
          <cell r="B292" t="str">
            <v>H</v>
          </cell>
          <cell r="F292" t="str">
            <v>SEYNE LES ALPES</v>
          </cell>
          <cell r="G292">
            <v>1969</v>
          </cell>
        </row>
        <row r="293">
          <cell r="A293" t="str">
            <v>Boules</v>
          </cell>
          <cell r="B293" t="str">
            <v>H</v>
          </cell>
          <cell r="F293" t="str">
            <v>SEYNE LES ALPES</v>
          </cell>
          <cell r="G293">
            <v>1939</v>
          </cell>
        </row>
        <row r="295">
          <cell r="A295" t="str">
            <v>Natation</v>
          </cell>
          <cell r="B295" t="str">
            <v>F</v>
          </cell>
          <cell r="F295" t="str">
            <v>SEYNE LES ALPES</v>
          </cell>
          <cell r="G295">
            <v>1998</v>
          </cell>
        </row>
        <row r="296">
          <cell r="A296" t="str">
            <v>Natation</v>
          </cell>
          <cell r="B296" t="str">
            <v>H</v>
          </cell>
          <cell r="F296" t="str">
            <v>SEYNE LES ALPES</v>
          </cell>
          <cell r="G296">
            <v>1993</v>
          </cell>
        </row>
        <row r="297">
          <cell r="A297" t="str">
            <v>Natation</v>
          </cell>
          <cell r="B297" t="str">
            <v>H</v>
          </cell>
          <cell r="F297" t="str">
            <v>SEYNE LES ALPES</v>
          </cell>
          <cell r="G297">
            <v>1992</v>
          </cell>
        </row>
        <row r="298">
          <cell r="A298" t="str">
            <v>Natation</v>
          </cell>
          <cell r="B298" t="str">
            <v>F</v>
          </cell>
          <cell r="F298" t="str">
            <v>SEYNE LES ALPES</v>
          </cell>
          <cell r="G298">
            <v>1998</v>
          </cell>
        </row>
        <row r="299">
          <cell r="A299" t="str">
            <v>Natation</v>
          </cell>
          <cell r="B299" t="str">
            <v>F</v>
          </cell>
          <cell r="F299" t="str">
            <v>SEYNE LES ALPES</v>
          </cell>
          <cell r="G299">
            <v>1994</v>
          </cell>
        </row>
        <row r="300">
          <cell r="A300" t="str">
            <v>Natation</v>
          </cell>
          <cell r="B300" t="str">
            <v>H</v>
          </cell>
          <cell r="F300" t="str">
            <v>MONTCLAR</v>
          </cell>
          <cell r="G300">
            <v>1983</v>
          </cell>
        </row>
        <row r="301">
          <cell r="A301" t="str">
            <v>Natation</v>
          </cell>
          <cell r="B301" t="str">
            <v>F</v>
          </cell>
          <cell r="F301" t="str">
            <v>SELONNET</v>
          </cell>
          <cell r="G301">
            <v>2006</v>
          </cell>
        </row>
        <row r="302">
          <cell r="A302" t="str">
            <v>Natation</v>
          </cell>
          <cell r="B302" t="str">
            <v>F</v>
          </cell>
          <cell r="F302" t="str">
            <v>MONTCLAR</v>
          </cell>
          <cell r="G302">
            <v>2002</v>
          </cell>
        </row>
        <row r="303">
          <cell r="A303" t="str">
            <v>Natation</v>
          </cell>
          <cell r="B303" t="str">
            <v>F</v>
          </cell>
          <cell r="F303" t="str">
            <v>SEYNE LES ALPES</v>
          </cell>
          <cell r="G303">
            <v>1962</v>
          </cell>
        </row>
        <row r="304">
          <cell r="A304" t="str">
            <v>Natation</v>
          </cell>
          <cell r="B304" t="str">
            <v>H</v>
          </cell>
          <cell r="F304" t="str">
            <v>SEYNE LES ALPES</v>
          </cell>
          <cell r="G304">
            <v>2003</v>
          </cell>
        </row>
        <row r="305">
          <cell r="A305" t="str">
            <v>Natation</v>
          </cell>
          <cell r="B305" t="str">
            <v>F</v>
          </cell>
          <cell r="F305" t="str">
            <v>SEYNE LES ALPES</v>
          </cell>
          <cell r="G305">
            <v>2006</v>
          </cell>
        </row>
        <row r="306">
          <cell r="A306" t="str">
            <v>Natation</v>
          </cell>
          <cell r="B306" t="str">
            <v>F</v>
          </cell>
          <cell r="F306" t="str">
            <v>SELONNET</v>
          </cell>
          <cell r="G306">
            <v>2006</v>
          </cell>
        </row>
        <row r="307">
          <cell r="A307" t="str">
            <v>Natation</v>
          </cell>
          <cell r="B307" t="str">
            <v>H</v>
          </cell>
          <cell r="F307" t="str">
            <v>SELONNET</v>
          </cell>
          <cell r="G307">
            <v>2002</v>
          </cell>
        </row>
        <row r="308">
          <cell r="A308" t="str">
            <v>Natation</v>
          </cell>
          <cell r="B308" t="str">
            <v>F</v>
          </cell>
          <cell r="F308" t="str">
            <v>SEYNE LES ALPES</v>
          </cell>
          <cell r="G308">
            <v>1999</v>
          </cell>
        </row>
        <row r="309">
          <cell r="A309" t="str">
            <v>Natation</v>
          </cell>
          <cell r="B309" t="str">
            <v>H</v>
          </cell>
          <cell r="F309" t="str">
            <v>SEYNE LES ALPES</v>
          </cell>
          <cell r="G309">
            <v>2001</v>
          </cell>
        </row>
        <row r="310">
          <cell r="A310" t="str">
            <v>Natation</v>
          </cell>
          <cell r="B310" t="str">
            <v>H</v>
          </cell>
          <cell r="F310" t="str">
            <v>SEYNE LES ALPES</v>
          </cell>
          <cell r="G310">
            <v>2004</v>
          </cell>
        </row>
        <row r="311">
          <cell r="A311" t="str">
            <v>Natation</v>
          </cell>
          <cell r="B311" t="str">
            <v>H</v>
          </cell>
          <cell r="F311" t="str">
            <v>SEYNE LES ALPES</v>
          </cell>
          <cell r="G311">
            <v>2005</v>
          </cell>
        </row>
        <row r="312">
          <cell r="A312" t="str">
            <v>Natation</v>
          </cell>
          <cell r="B312" t="str">
            <v>H</v>
          </cell>
          <cell r="F312" t="str">
            <v>SEYNE LES ALPES</v>
          </cell>
          <cell r="G312">
            <v>2006</v>
          </cell>
        </row>
        <row r="313">
          <cell r="A313" t="str">
            <v>Natation</v>
          </cell>
          <cell r="B313" t="str">
            <v>H</v>
          </cell>
          <cell r="F313" t="str">
            <v>SELONNET</v>
          </cell>
          <cell r="G313">
            <v>2002</v>
          </cell>
        </row>
        <row r="314">
          <cell r="A314" t="str">
            <v>Natation</v>
          </cell>
          <cell r="B314" t="str">
            <v>F</v>
          </cell>
          <cell r="F314" t="str">
            <v>MONTCLAR</v>
          </cell>
          <cell r="G314">
            <v>1998</v>
          </cell>
        </row>
        <row r="315">
          <cell r="A315" t="str">
            <v>Natation</v>
          </cell>
          <cell r="B315" t="str">
            <v>H</v>
          </cell>
          <cell r="F315" t="str">
            <v>ST VINCENT LES FORTS</v>
          </cell>
          <cell r="G315">
            <v>2006</v>
          </cell>
        </row>
        <row r="316">
          <cell r="A316" t="str">
            <v>Natation</v>
          </cell>
          <cell r="B316" t="str">
            <v>H</v>
          </cell>
          <cell r="F316" t="str">
            <v>AUZET</v>
          </cell>
          <cell r="G316">
            <v>2005</v>
          </cell>
        </row>
        <row r="317">
          <cell r="A317" t="str">
            <v>Natation</v>
          </cell>
          <cell r="B317" t="str">
            <v>H</v>
          </cell>
          <cell r="F317" t="str">
            <v>AUZET</v>
          </cell>
          <cell r="G317">
            <v>2003</v>
          </cell>
        </row>
        <row r="318">
          <cell r="A318" t="str">
            <v>Natation</v>
          </cell>
          <cell r="B318" t="str">
            <v>H</v>
          </cell>
          <cell r="F318" t="str">
            <v>SELONNET</v>
          </cell>
          <cell r="G318">
            <v>1953</v>
          </cell>
        </row>
        <row r="319">
          <cell r="A319" t="str">
            <v>Natation</v>
          </cell>
          <cell r="B319" t="str">
            <v>H</v>
          </cell>
          <cell r="F319" t="str">
            <v>LA BREOLE</v>
          </cell>
          <cell r="G319">
            <v>2006</v>
          </cell>
        </row>
        <row r="320">
          <cell r="A320" t="str">
            <v>Natation</v>
          </cell>
          <cell r="B320" t="str">
            <v>H</v>
          </cell>
          <cell r="F320" t="str">
            <v>ST VINCENT LES FORTS</v>
          </cell>
          <cell r="G320">
            <v>2004</v>
          </cell>
        </row>
        <row r="321">
          <cell r="A321" t="str">
            <v>Natation</v>
          </cell>
          <cell r="B321" t="str">
            <v>F</v>
          </cell>
          <cell r="F321" t="str">
            <v>MONTCLAR</v>
          </cell>
          <cell r="G321">
            <v>2003</v>
          </cell>
        </row>
        <row r="322">
          <cell r="A322" t="str">
            <v>Natation</v>
          </cell>
          <cell r="B322" t="str">
            <v>H</v>
          </cell>
          <cell r="F322" t="str">
            <v>SEYNE LES ALPES</v>
          </cell>
          <cell r="G322">
            <v>1999</v>
          </cell>
        </row>
        <row r="323">
          <cell r="A323" t="str">
            <v>Natation</v>
          </cell>
          <cell r="B323" t="str">
            <v>F</v>
          </cell>
          <cell r="F323" t="str">
            <v>SELONNET</v>
          </cell>
          <cell r="G323">
            <v>2000</v>
          </cell>
        </row>
        <row r="324">
          <cell r="A324" t="str">
            <v>Natation</v>
          </cell>
          <cell r="B324" t="str">
            <v>H</v>
          </cell>
          <cell r="F324" t="str">
            <v>SELONNET</v>
          </cell>
          <cell r="G324">
            <v>2005</v>
          </cell>
        </row>
        <row r="325">
          <cell r="A325" t="str">
            <v>Natation</v>
          </cell>
          <cell r="B325" t="str">
            <v>F</v>
          </cell>
          <cell r="F325" t="str">
            <v>SELONNET</v>
          </cell>
          <cell r="G325">
            <v>2002</v>
          </cell>
        </row>
        <row r="326">
          <cell r="A326" t="str">
            <v>Natation</v>
          </cell>
          <cell r="B326" t="str">
            <v>F</v>
          </cell>
          <cell r="F326" t="str">
            <v>SEYNE LES ALPES</v>
          </cell>
          <cell r="G326">
            <v>2003</v>
          </cell>
        </row>
        <row r="327">
          <cell r="A327" t="str">
            <v>Natation</v>
          </cell>
          <cell r="B327" t="str">
            <v>H</v>
          </cell>
          <cell r="F327" t="str">
            <v>SEYNE LES ALPES</v>
          </cell>
          <cell r="G327">
            <v>2005</v>
          </cell>
        </row>
        <row r="328">
          <cell r="A328" t="str">
            <v>Natation</v>
          </cell>
          <cell r="B328" t="str">
            <v>F</v>
          </cell>
          <cell r="F328" t="str">
            <v>SEYNE LES ALPES</v>
          </cell>
          <cell r="G328">
            <v>2003</v>
          </cell>
        </row>
        <row r="329">
          <cell r="A329" t="str">
            <v>Natation</v>
          </cell>
          <cell r="B329" t="str">
            <v>F</v>
          </cell>
          <cell r="F329" t="str">
            <v>MONTCLAR</v>
          </cell>
          <cell r="G329">
            <v>2003</v>
          </cell>
        </row>
        <row r="330">
          <cell r="A330" t="str">
            <v>Natation</v>
          </cell>
          <cell r="B330" t="str">
            <v>F</v>
          </cell>
          <cell r="F330" t="str">
            <v>SEYNE LES ALPES</v>
          </cell>
          <cell r="G330">
            <v>1970</v>
          </cell>
        </row>
        <row r="331">
          <cell r="A331" t="str">
            <v>Natation</v>
          </cell>
          <cell r="B331" t="str">
            <v>F</v>
          </cell>
          <cell r="F331" t="str">
            <v>LA BREOLE</v>
          </cell>
          <cell r="G331">
            <v>2006</v>
          </cell>
        </row>
        <row r="332">
          <cell r="A332" t="str">
            <v>Natation</v>
          </cell>
          <cell r="B332" t="str">
            <v>F</v>
          </cell>
          <cell r="F332" t="str">
            <v>SELONNET</v>
          </cell>
          <cell r="G332">
            <v>1951</v>
          </cell>
        </row>
        <row r="333">
          <cell r="A333" t="str">
            <v>Natation</v>
          </cell>
          <cell r="B333" t="str">
            <v>F</v>
          </cell>
          <cell r="F333" t="str">
            <v>MONTCLAR</v>
          </cell>
          <cell r="G333">
            <v>2003</v>
          </cell>
        </row>
        <row r="334">
          <cell r="A334" t="str">
            <v>Natation</v>
          </cell>
          <cell r="B334" t="str">
            <v>H</v>
          </cell>
          <cell r="F334" t="str">
            <v>MONTCLAR</v>
          </cell>
          <cell r="G334">
            <v>1978</v>
          </cell>
        </row>
        <row r="335">
          <cell r="A335" t="str">
            <v>Natation</v>
          </cell>
          <cell r="B335" t="str">
            <v>H</v>
          </cell>
          <cell r="F335" t="str">
            <v>MONTCLAR</v>
          </cell>
          <cell r="G335">
            <v>2005</v>
          </cell>
        </row>
        <row r="336">
          <cell r="A336" t="str">
            <v>Natation</v>
          </cell>
          <cell r="B336" t="str">
            <v>F</v>
          </cell>
          <cell r="F336" t="str">
            <v>MONTCLAR</v>
          </cell>
          <cell r="G336">
            <v>1974</v>
          </cell>
        </row>
        <row r="337">
          <cell r="A337" t="str">
            <v>Natation</v>
          </cell>
          <cell r="B337" t="str">
            <v>F</v>
          </cell>
          <cell r="F337" t="str">
            <v>SELONNET</v>
          </cell>
          <cell r="G337">
            <v>2004</v>
          </cell>
        </row>
        <row r="338">
          <cell r="A338" t="str">
            <v>Natation</v>
          </cell>
          <cell r="B338" t="str">
            <v>H</v>
          </cell>
          <cell r="F338" t="str">
            <v>SELONNET</v>
          </cell>
          <cell r="G338">
            <v>2002</v>
          </cell>
        </row>
        <row r="339">
          <cell r="A339" t="str">
            <v>Natation</v>
          </cell>
          <cell r="B339" t="str">
            <v>F</v>
          </cell>
          <cell r="F339" t="str">
            <v>SELONNET</v>
          </cell>
          <cell r="G339">
            <v>1985</v>
          </cell>
        </row>
        <row r="340">
          <cell r="A340" t="str">
            <v>Natation</v>
          </cell>
          <cell r="B340" t="str">
            <v>H</v>
          </cell>
          <cell r="F340" t="str">
            <v>SEYNE LES ALPES</v>
          </cell>
          <cell r="G340">
            <v>2004</v>
          </cell>
        </row>
        <row r="341">
          <cell r="A341" t="str">
            <v>Natation</v>
          </cell>
          <cell r="B341" t="str">
            <v>F</v>
          </cell>
          <cell r="F341" t="str">
            <v>SEYNE LES ALPES</v>
          </cell>
          <cell r="G341">
            <v>1974</v>
          </cell>
        </row>
        <row r="342">
          <cell r="A342" t="str">
            <v>Natation</v>
          </cell>
          <cell r="B342" t="str">
            <v>F</v>
          </cell>
          <cell r="F342" t="str">
            <v>SEYNE LES ALPES</v>
          </cell>
          <cell r="G342">
            <v>1976</v>
          </cell>
        </row>
        <row r="343">
          <cell r="A343" t="str">
            <v>Natation</v>
          </cell>
          <cell r="B343" t="str">
            <v>H</v>
          </cell>
          <cell r="F343" t="str">
            <v>SEYNE LES ALPES</v>
          </cell>
          <cell r="G343">
            <v>2003</v>
          </cell>
        </row>
        <row r="344">
          <cell r="A344" t="str">
            <v>Natation</v>
          </cell>
          <cell r="B344" t="str">
            <v>H</v>
          </cell>
          <cell r="F344" t="str">
            <v>SEYNE LES ALPES</v>
          </cell>
          <cell r="G344">
            <v>2001</v>
          </cell>
        </row>
        <row r="345">
          <cell r="A345" t="str">
            <v>Natation</v>
          </cell>
          <cell r="B345" t="str">
            <v>H</v>
          </cell>
          <cell r="F345" t="str">
            <v>SEYNE LES ALPES</v>
          </cell>
          <cell r="G345">
            <v>1998</v>
          </cell>
        </row>
        <row r="346">
          <cell r="A346" t="str">
            <v>Natation</v>
          </cell>
          <cell r="B346" t="str">
            <v>F</v>
          </cell>
          <cell r="F346" t="str">
            <v>SEYNE LES ALPES</v>
          </cell>
          <cell r="G346">
            <v>2003</v>
          </cell>
        </row>
        <row r="347">
          <cell r="A347" t="str">
            <v>Natation</v>
          </cell>
          <cell r="B347" t="str">
            <v>F</v>
          </cell>
          <cell r="F347" t="str">
            <v>SEYNE LES ALPES</v>
          </cell>
          <cell r="G347">
            <v>2002</v>
          </cell>
        </row>
        <row r="348">
          <cell r="A348" t="str">
            <v>Natation</v>
          </cell>
          <cell r="B348" t="str">
            <v>F</v>
          </cell>
          <cell r="F348" t="str">
            <v>SEYNE LES ALPES</v>
          </cell>
          <cell r="G348">
            <v>2000</v>
          </cell>
        </row>
        <row r="349">
          <cell r="A349" t="str">
            <v>Natation</v>
          </cell>
          <cell r="B349" t="str">
            <v>H</v>
          </cell>
          <cell r="F349" t="str">
            <v>SELONNET</v>
          </cell>
          <cell r="G349">
            <v>2003</v>
          </cell>
        </row>
        <row r="350">
          <cell r="A350" t="str">
            <v>Natation</v>
          </cell>
          <cell r="B350" t="str">
            <v>H</v>
          </cell>
          <cell r="F350" t="str">
            <v>LA BREOLE</v>
          </cell>
          <cell r="G350">
            <v>2005</v>
          </cell>
        </row>
        <row r="351">
          <cell r="A351" t="str">
            <v>Natation</v>
          </cell>
          <cell r="B351" t="str">
            <v>H</v>
          </cell>
          <cell r="F351" t="str">
            <v>SEYNE LES ALPES</v>
          </cell>
          <cell r="G351">
            <v>1997</v>
          </cell>
        </row>
        <row r="352">
          <cell r="A352" t="str">
            <v>Natation</v>
          </cell>
          <cell r="B352" t="str">
            <v>F</v>
          </cell>
          <cell r="F352" t="str">
            <v>SEYNE LES ALPES</v>
          </cell>
          <cell r="G352">
            <v>2002</v>
          </cell>
        </row>
        <row r="353">
          <cell r="A353" t="str">
            <v>Natation</v>
          </cell>
          <cell r="B353" t="str">
            <v>H</v>
          </cell>
          <cell r="F353" t="str">
            <v>SEYNE LES ALPES</v>
          </cell>
          <cell r="G353">
            <v>1997</v>
          </cell>
        </row>
        <row r="354">
          <cell r="A354" t="str">
            <v>Natation</v>
          </cell>
          <cell r="B354" t="str">
            <v>F</v>
          </cell>
          <cell r="F354" t="str">
            <v>SEYNE LES ALPES</v>
          </cell>
          <cell r="G354">
            <v>2000</v>
          </cell>
        </row>
        <row r="355">
          <cell r="A355" t="str">
            <v>Natation</v>
          </cell>
          <cell r="B355" t="str">
            <v>F</v>
          </cell>
          <cell r="F355" t="str">
            <v>SEYNE LES ALPES</v>
          </cell>
          <cell r="G355">
            <v>1971</v>
          </cell>
        </row>
        <row r="356">
          <cell r="A356" t="str">
            <v>Natation</v>
          </cell>
          <cell r="B356" t="str">
            <v>H</v>
          </cell>
          <cell r="F356" t="str">
            <v>SEYNE LES ALPES</v>
          </cell>
          <cell r="G356">
            <v>1965</v>
          </cell>
        </row>
        <row r="357">
          <cell r="A357" t="str">
            <v>Natation</v>
          </cell>
          <cell r="B357" t="str">
            <v>H</v>
          </cell>
          <cell r="F357" t="str">
            <v>SEYNE LES ALPES</v>
          </cell>
          <cell r="G357">
            <v>1996</v>
          </cell>
        </row>
        <row r="358">
          <cell r="A358" t="str">
            <v>Natation</v>
          </cell>
          <cell r="B358" t="str">
            <v>F</v>
          </cell>
          <cell r="F358" t="str">
            <v>MONTCLAR</v>
          </cell>
          <cell r="G358">
            <v>2003</v>
          </cell>
        </row>
        <row r="359">
          <cell r="A359" t="str">
            <v>Natation</v>
          </cell>
          <cell r="B359" t="str">
            <v>H</v>
          </cell>
          <cell r="F359" t="str">
            <v>SEYNE LES ALPES</v>
          </cell>
          <cell r="G359">
            <v>2000</v>
          </cell>
        </row>
        <row r="360">
          <cell r="A360" t="str">
            <v>Natation</v>
          </cell>
          <cell r="B360" t="str">
            <v>H</v>
          </cell>
          <cell r="F360" t="str">
            <v>SELONNET</v>
          </cell>
          <cell r="G360">
            <v>2001</v>
          </cell>
        </row>
        <row r="361">
          <cell r="A361" t="str">
            <v>Natation</v>
          </cell>
          <cell r="B361" t="str">
            <v>F</v>
          </cell>
          <cell r="F361" t="str">
            <v>ST VINCENT LES FORTS</v>
          </cell>
          <cell r="G361">
            <v>2006</v>
          </cell>
        </row>
        <row r="362">
          <cell r="A362" t="str">
            <v>Natation</v>
          </cell>
          <cell r="B362" t="str">
            <v>F</v>
          </cell>
          <cell r="F362" t="str">
            <v>SEYNE LES ALPES</v>
          </cell>
          <cell r="G362">
            <v>1979</v>
          </cell>
        </row>
        <row r="363">
          <cell r="A363" t="str">
            <v>Natation</v>
          </cell>
          <cell r="B363" t="str">
            <v>H</v>
          </cell>
          <cell r="F363" t="str">
            <v>SEYNE LES ALPES</v>
          </cell>
          <cell r="G363">
            <v>2000</v>
          </cell>
        </row>
        <row r="364">
          <cell r="A364" t="str">
            <v>Natation</v>
          </cell>
          <cell r="B364" t="str">
            <v>H</v>
          </cell>
          <cell r="F364" t="str">
            <v>SEYNE LES ALPES</v>
          </cell>
          <cell r="G364">
            <v>1994</v>
          </cell>
        </row>
        <row r="365">
          <cell r="A365" t="str">
            <v>Natation</v>
          </cell>
          <cell r="B365" t="str">
            <v>F</v>
          </cell>
          <cell r="F365" t="str">
            <v>SEYNE LES ALPES</v>
          </cell>
          <cell r="G365">
            <v>1967</v>
          </cell>
        </row>
        <row r="366">
          <cell r="A366" t="str">
            <v>Natation</v>
          </cell>
          <cell r="B366" t="str">
            <v>H</v>
          </cell>
          <cell r="F366" t="str">
            <v>SEYNE LES ALPES</v>
          </cell>
          <cell r="G366">
            <v>2002</v>
          </cell>
        </row>
        <row r="367">
          <cell r="A367" t="str">
            <v>Natation</v>
          </cell>
          <cell r="B367" t="str">
            <v>F</v>
          </cell>
          <cell r="F367" t="str">
            <v>SEYNE LES ALPES</v>
          </cell>
          <cell r="G367">
            <v>1995</v>
          </cell>
        </row>
        <row r="368">
          <cell r="A368" t="str">
            <v>Natation</v>
          </cell>
          <cell r="B368" t="str">
            <v>H</v>
          </cell>
          <cell r="F368" t="str">
            <v>SEYNE LES ALPES</v>
          </cell>
          <cell r="G368">
            <v>2002</v>
          </cell>
        </row>
        <row r="369">
          <cell r="A369" t="str">
            <v>Natation</v>
          </cell>
          <cell r="B369" t="str">
            <v>H</v>
          </cell>
          <cell r="F369" t="str">
            <v>SEYNE LES ALPES</v>
          </cell>
          <cell r="G369">
            <v>2006</v>
          </cell>
        </row>
        <row r="370">
          <cell r="A370" t="str">
            <v>Natation</v>
          </cell>
          <cell r="B370" t="str">
            <v>H</v>
          </cell>
          <cell r="F370" t="str">
            <v>SEYNE LES ALPES</v>
          </cell>
          <cell r="G370">
            <v>2004</v>
          </cell>
        </row>
        <row r="371">
          <cell r="A371" t="str">
            <v>Natation</v>
          </cell>
          <cell r="B371" t="str">
            <v>F</v>
          </cell>
          <cell r="F371" t="str">
            <v>SELONNET</v>
          </cell>
          <cell r="G371">
            <v>1969</v>
          </cell>
        </row>
        <row r="372">
          <cell r="A372" t="str">
            <v>Natation</v>
          </cell>
          <cell r="B372" t="str">
            <v>F</v>
          </cell>
          <cell r="F372" t="str">
            <v>SEYNE LES ALPES</v>
          </cell>
          <cell r="G372">
            <v>1111</v>
          </cell>
        </row>
        <row r="373">
          <cell r="A373" t="str">
            <v>Natation</v>
          </cell>
          <cell r="B373" t="str">
            <v>F</v>
          </cell>
          <cell r="F373" t="str">
            <v>SEYNE LES ALPES</v>
          </cell>
          <cell r="G373">
            <v>2000</v>
          </cell>
        </row>
        <row r="374">
          <cell r="A374" t="str">
            <v>Natation</v>
          </cell>
          <cell r="B374" t="str">
            <v>F</v>
          </cell>
          <cell r="F374" t="str">
            <v>SEYNE LES ALPES</v>
          </cell>
          <cell r="G374">
            <v>2005</v>
          </cell>
        </row>
        <row r="375">
          <cell r="A375" t="str">
            <v>Natation</v>
          </cell>
          <cell r="B375" t="str">
            <v>F</v>
          </cell>
          <cell r="F375" t="str">
            <v>SEYNE LES ALPES</v>
          </cell>
          <cell r="G375">
            <v>2005</v>
          </cell>
        </row>
        <row r="376">
          <cell r="A376" t="str">
            <v>Natation</v>
          </cell>
          <cell r="B376" t="str">
            <v>H</v>
          </cell>
          <cell r="F376" t="str">
            <v>SEYNE LES ALPES</v>
          </cell>
          <cell r="G376">
            <v>2001</v>
          </cell>
        </row>
        <row r="377">
          <cell r="A377" t="str">
            <v>Natation</v>
          </cell>
          <cell r="B377" t="str">
            <v>F</v>
          </cell>
          <cell r="F377" t="str">
            <v>SELONNET</v>
          </cell>
          <cell r="G377">
            <v>2006</v>
          </cell>
        </row>
        <row r="378">
          <cell r="A378" t="str">
            <v>Natation</v>
          </cell>
          <cell r="B378" t="str">
            <v>F</v>
          </cell>
          <cell r="F378" t="str">
            <v>SEYNE LES ALPES</v>
          </cell>
          <cell r="G378">
            <v>2001</v>
          </cell>
        </row>
        <row r="379">
          <cell r="A379" t="str">
            <v>Natation</v>
          </cell>
          <cell r="B379" t="str">
            <v>F</v>
          </cell>
          <cell r="F379" t="str">
            <v>SELONNET</v>
          </cell>
          <cell r="G379">
            <v>1992</v>
          </cell>
        </row>
        <row r="380">
          <cell r="A380" t="str">
            <v>Natation</v>
          </cell>
          <cell r="B380" t="str">
            <v>F</v>
          </cell>
          <cell r="F380" t="str">
            <v>MONTCLAR</v>
          </cell>
          <cell r="G380">
            <v>1978</v>
          </cell>
        </row>
        <row r="381">
          <cell r="A381" t="str">
            <v>Natation</v>
          </cell>
          <cell r="B381" t="str">
            <v>F</v>
          </cell>
          <cell r="F381" t="str">
            <v>MONTCLAR</v>
          </cell>
          <cell r="G381">
            <v>2004</v>
          </cell>
        </row>
        <row r="382">
          <cell r="A382" t="str">
            <v>Natation</v>
          </cell>
          <cell r="B382" t="str">
            <v>H</v>
          </cell>
          <cell r="F382" t="str">
            <v>SEYNE LES ALPES</v>
          </cell>
          <cell r="G382">
            <v>2004</v>
          </cell>
        </row>
        <row r="383">
          <cell r="A383" t="str">
            <v>Natation</v>
          </cell>
          <cell r="B383" t="str">
            <v>F</v>
          </cell>
          <cell r="F383" t="str">
            <v>SEYNE LES ALPES</v>
          </cell>
          <cell r="G383">
            <v>2002</v>
          </cell>
        </row>
        <row r="384">
          <cell r="A384" t="str">
            <v>Natation</v>
          </cell>
          <cell r="B384" t="str">
            <v>H</v>
          </cell>
          <cell r="F384" t="str">
            <v>SEYNE LES ALPES</v>
          </cell>
          <cell r="G384">
            <v>2004</v>
          </cell>
        </row>
        <row r="385">
          <cell r="A385" t="str">
            <v>Natation</v>
          </cell>
          <cell r="B385" t="str">
            <v>F</v>
          </cell>
          <cell r="F385" t="str">
            <v>SEYNE LES ALPES</v>
          </cell>
          <cell r="G385">
            <v>2000</v>
          </cell>
        </row>
        <row r="386">
          <cell r="A386" t="str">
            <v>Natation</v>
          </cell>
          <cell r="B386" t="str">
            <v>F</v>
          </cell>
          <cell r="F386" t="str">
            <v>SEYNE LES ALPES</v>
          </cell>
          <cell r="G386">
            <v>1975</v>
          </cell>
        </row>
        <row r="387">
          <cell r="A387" t="str">
            <v>Natation</v>
          </cell>
          <cell r="B387" t="str">
            <v>H</v>
          </cell>
          <cell r="F387" t="str">
            <v>ST VINCENT LES FORTS</v>
          </cell>
          <cell r="G387">
            <v>1984</v>
          </cell>
        </row>
        <row r="388">
          <cell r="A388" t="str">
            <v>Natation</v>
          </cell>
          <cell r="B388" t="str">
            <v>F</v>
          </cell>
          <cell r="F388" t="str">
            <v>SEYNE LES ALPES</v>
          </cell>
          <cell r="G388">
            <v>2003</v>
          </cell>
        </row>
        <row r="389">
          <cell r="A389" t="str">
            <v>Natation</v>
          </cell>
          <cell r="B389" t="str">
            <v>H</v>
          </cell>
          <cell r="F389" t="str">
            <v>SEYNE LES ALPES</v>
          </cell>
          <cell r="G389">
            <v>2002</v>
          </cell>
        </row>
        <row r="390">
          <cell r="A390" t="str">
            <v>Natation</v>
          </cell>
          <cell r="B390" t="str">
            <v>H</v>
          </cell>
          <cell r="F390" t="str">
            <v>SEYNE LES ALPES</v>
          </cell>
          <cell r="G390">
            <v>1967</v>
          </cell>
        </row>
        <row r="391">
          <cell r="A391" t="str">
            <v>Natation</v>
          </cell>
          <cell r="B391" t="str">
            <v>H</v>
          </cell>
          <cell r="F391" t="str">
            <v>SEYNE LES ALPES</v>
          </cell>
          <cell r="G391">
            <v>2001</v>
          </cell>
        </row>
        <row r="392">
          <cell r="A392" t="str">
            <v>Natation</v>
          </cell>
          <cell r="B392" t="str">
            <v>H</v>
          </cell>
          <cell r="F392" t="str">
            <v>SEYNE LES ALPES</v>
          </cell>
          <cell r="G392">
            <v>2003</v>
          </cell>
        </row>
        <row r="393">
          <cell r="A393" t="str">
            <v>Natation</v>
          </cell>
          <cell r="B393" t="str">
            <v>H</v>
          </cell>
          <cell r="F393" t="str">
            <v>SEYNE LES ALPES</v>
          </cell>
          <cell r="G393">
            <v>1962</v>
          </cell>
        </row>
        <row r="394">
          <cell r="A394" t="str">
            <v>Natation</v>
          </cell>
          <cell r="B394" t="str">
            <v>F</v>
          </cell>
          <cell r="F394" t="str">
            <v>SEYNE LES ALPES</v>
          </cell>
          <cell r="G394">
            <v>2001</v>
          </cell>
        </row>
        <row r="395">
          <cell r="A395" t="str">
            <v>Natation</v>
          </cell>
          <cell r="B395" t="str">
            <v>F</v>
          </cell>
          <cell r="F395" t="str">
            <v>SEYNE LES ALPES</v>
          </cell>
          <cell r="G395">
            <v>1963</v>
          </cell>
        </row>
        <row r="396">
          <cell r="A396" t="str">
            <v>Natation</v>
          </cell>
          <cell r="B396" t="str">
            <v>H</v>
          </cell>
          <cell r="F396" t="str">
            <v>SEYNE LES ALPES</v>
          </cell>
          <cell r="G396">
            <v>1999</v>
          </cell>
        </row>
        <row r="397">
          <cell r="A397" t="str">
            <v>Natation</v>
          </cell>
          <cell r="B397" t="str">
            <v>H</v>
          </cell>
          <cell r="F397" t="str">
            <v>SEYNE LES ALPES</v>
          </cell>
          <cell r="G397">
            <v>2002</v>
          </cell>
        </row>
        <row r="398">
          <cell r="A398" t="str">
            <v>Natation</v>
          </cell>
          <cell r="B398" t="str">
            <v>F</v>
          </cell>
          <cell r="F398" t="str">
            <v>MONTCLAR</v>
          </cell>
          <cell r="G398">
            <v>2002</v>
          </cell>
        </row>
        <row r="399">
          <cell r="A399" t="str">
            <v>Natation</v>
          </cell>
          <cell r="B399" t="str">
            <v>H</v>
          </cell>
          <cell r="F399" t="str">
            <v>MONTCLAR</v>
          </cell>
          <cell r="G399">
            <v>2000</v>
          </cell>
        </row>
        <row r="400">
          <cell r="A400" t="str">
            <v>Natation</v>
          </cell>
          <cell r="B400" t="str">
            <v>F</v>
          </cell>
          <cell r="F400" t="str">
            <v>SEYNE LES ALPES</v>
          </cell>
          <cell r="G400">
            <v>2005</v>
          </cell>
        </row>
        <row r="401">
          <cell r="A401" t="str">
            <v>Natation</v>
          </cell>
          <cell r="B401" t="str">
            <v>F</v>
          </cell>
          <cell r="F401" t="str">
            <v>SEYNE LES ALPES</v>
          </cell>
          <cell r="G401">
            <v>2006</v>
          </cell>
        </row>
        <row r="402">
          <cell r="A402" t="str">
            <v>Natation</v>
          </cell>
          <cell r="B402" t="str">
            <v>H</v>
          </cell>
          <cell r="F402" t="str">
            <v>SEYNE LES ALPES</v>
          </cell>
          <cell r="G402">
            <v>2003</v>
          </cell>
        </row>
        <row r="403">
          <cell r="A403" t="str">
            <v>Natation</v>
          </cell>
          <cell r="B403" t="str">
            <v>F</v>
          </cell>
          <cell r="F403" t="str">
            <v>SEYNE LES ALPES</v>
          </cell>
          <cell r="G403">
            <v>2006</v>
          </cell>
        </row>
        <row r="404">
          <cell r="A404" t="str">
            <v>Natation</v>
          </cell>
          <cell r="B404" t="str">
            <v>H</v>
          </cell>
          <cell r="F404" t="str">
            <v>MONTCLAR</v>
          </cell>
          <cell r="G404">
            <v>2005</v>
          </cell>
        </row>
        <row r="405">
          <cell r="A405" t="str">
            <v>Natation</v>
          </cell>
          <cell r="B405" t="str">
            <v>F</v>
          </cell>
          <cell r="F405" t="str">
            <v>MONTCLAR</v>
          </cell>
          <cell r="G405">
            <v>2004</v>
          </cell>
        </row>
        <row r="406">
          <cell r="A406" t="str">
            <v>Natation</v>
          </cell>
          <cell r="B406" t="str">
            <v>F</v>
          </cell>
          <cell r="F406" t="str">
            <v>MONTCLAR</v>
          </cell>
          <cell r="G406">
            <v>1969</v>
          </cell>
        </row>
        <row r="407">
          <cell r="A407" t="str">
            <v>Natation</v>
          </cell>
          <cell r="B407" t="str">
            <v>F</v>
          </cell>
          <cell r="F407" t="str">
            <v>MONTCLAR</v>
          </cell>
          <cell r="G407">
            <v>1992</v>
          </cell>
        </row>
        <row r="408">
          <cell r="A408" t="str">
            <v>Natation</v>
          </cell>
          <cell r="B408" t="str">
            <v>H</v>
          </cell>
          <cell r="F408" t="str">
            <v>MONTCLAR</v>
          </cell>
          <cell r="G408">
            <v>1968</v>
          </cell>
        </row>
        <row r="409">
          <cell r="A409" t="str">
            <v>Natation</v>
          </cell>
          <cell r="B409" t="str">
            <v>F</v>
          </cell>
          <cell r="F409" t="str">
            <v>SEYNE LES ALPES</v>
          </cell>
          <cell r="G409">
            <v>1965</v>
          </cell>
        </row>
        <row r="410">
          <cell r="A410" t="str">
            <v>Natation</v>
          </cell>
          <cell r="B410" t="str">
            <v>F</v>
          </cell>
          <cell r="F410" t="str">
            <v>MONTCLAR</v>
          </cell>
          <cell r="G410">
            <v>2000</v>
          </cell>
        </row>
        <row r="411">
          <cell r="A411" t="str">
            <v>Natation</v>
          </cell>
          <cell r="B411" t="str">
            <v>H</v>
          </cell>
          <cell r="F411" t="str">
            <v>VERDACHES</v>
          </cell>
          <cell r="G411">
            <v>2002</v>
          </cell>
        </row>
        <row r="412">
          <cell r="A412" t="str">
            <v>Natation</v>
          </cell>
          <cell r="B412" t="str">
            <v>F</v>
          </cell>
          <cell r="F412" t="str">
            <v>SEYNE LES ALPES</v>
          </cell>
          <cell r="G412">
            <v>2006</v>
          </cell>
        </row>
        <row r="413">
          <cell r="A413" t="str">
            <v>Natation</v>
          </cell>
          <cell r="B413" t="str">
            <v>F</v>
          </cell>
          <cell r="F413" t="str">
            <v>SEYNE LES ALPES</v>
          </cell>
          <cell r="G413">
            <v>1979</v>
          </cell>
        </row>
        <row r="414">
          <cell r="A414" t="str">
            <v>Natation</v>
          </cell>
          <cell r="B414" t="str">
            <v>H</v>
          </cell>
          <cell r="F414" t="str">
            <v>SEYNE LES ALPES</v>
          </cell>
          <cell r="G414">
            <v>1111</v>
          </cell>
        </row>
        <row r="415">
          <cell r="A415" t="str">
            <v>Natation</v>
          </cell>
          <cell r="B415" t="str">
            <v>F</v>
          </cell>
          <cell r="F415" t="str">
            <v>SEYNE LES ALPES</v>
          </cell>
          <cell r="G415">
            <v>2003</v>
          </cell>
        </row>
        <row r="416">
          <cell r="A416" t="str">
            <v>Natation</v>
          </cell>
          <cell r="B416" t="str">
            <v>F</v>
          </cell>
          <cell r="F416" t="str">
            <v>SEYNE LES ALPES</v>
          </cell>
          <cell r="G416">
            <v>2006</v>
          </cell>
        </row>
        <row r="417">
          <cell r="A417" t="str">
            <v>Natation</v>
          </cell>
          <cell r="B417" t="str">
            <v>F</v>
          </cell>
          <cell r="F417" t="str">
            <v>LA BREOLE</v>
          </cell>
          <cell r="G417">
            <v>2006</v>
          </cell>
        </row>
        <row r="418">
          <cell r="A418" t="str">
            <v>Natation</v>
          </cell>
          <cell r="B418" t="str">
            <v>H</v>
          </cell>
          <cell r="F418" t="str">
            <v>SEYNE LES ALPES</v>
          </cell>
          <cell r="G418">
            <v>2005</v>
          </cell>
        </row>
        <row r="419">
          <cell r="A419" t="str">
            <v>Natation</v>
          </cell>
          <cell r="B419" t="str">
            <v>F</v>
          </cell>
          <cell r="F419" t="str">
            <v>AUZET</v>
          </cell>
          <cell r="G419">
            <v>1111</v>
          </cell>
        </row>
        <row r="420">
          <cell r="A420" t="str">
            <v>Natation</v>
          </cell>
          <cell r="B420" t="str">
            <v>H</v>
          </cell>
          <cell r="F420" t="str">
            <v>ST VINCENT LES FORTS</v>
          </cell>
          <cell r="G420">
            <v>2001</v>
          </cell>
        </row>
        <row r="421">
          <cell r="A421" t="str">
            <v>Natation</v>
          </cell>
          <cell r="B421" t="str">
            <v>F</v>
          </cell>
          <cell r="F421" t="str">
            <v>ST VINCENT LES FORTS</v>
          </cell>
          <cell r="G421">
            <v>2000</v>
          </cell>
        </row>
        <row r="422">
          <cell r="A422" t="str">
            <v>Natation</v>
          </cell>
          <cell r="B422" t="str">
            <v>F</v>
          </cell>
          <cell r="F422" t="str">
            <v>SEYNE LES ALPES</v>
          </cell>
          <cell r="G422">
            <v>1963</v>
          </cell>
        </row>
        <row r="423">
          <cell r="A423" t="str">
            <v>Natation</v>
          </cell>
          <cell r="B423" t="str">
            <v>F</v>
          </cell>
          <cell r="F423" t="str">
            <v>SELONNET</v>
          </cell>
          <cell r="G423">
            <v>1973</v>
          </cell>
        </row>
        <row r="424">
          <cell r="A424" t="str">
            <v>Natation</v>
          </cell>
          <cell r="B424" t="str">
            <v>F</v>
          </cell>
          <cell r="F424" t="str">
            <v>SEYNE LES ALPES</v>
          </cell>
          <cell r="G424">
            <v>2004</v>
          </cell>
        </row>
        <row r="425">
          <cell r="A425" t="str">
            <v>Natation</v>
          </cell>
          <cell r="B425" t="str">
            <v>H</v>
          </cell>
          <cell r="F425" t="str">
            <v>SELONNET</v>
          </cell>
          <cell r="G425">
            <v>2005</v>
          </cell>
        </row>
        <row r="426">
          <cell r="A426" t="str">
            <v>Natation</v>
          </cell>
          <cell r="B426" t="str">
            <v>F</v>
          </cell>
          <cell r="F426" t="str">
            <v>SELONNET</v>
          </cell>
          <cell r="G426">
            <v>2006</v>
          </cell>
        </row>
        <row r="427">
          <cell r="A427" t="str">
            <v>Natation</v>
          </cell>
          <cell r="B427" t="str">
            <v>F</v>
          </cell>
          <cell r="F427" t="str">
            <v>SELONNET</v>
          </cell>
          <cell r="G427">
            <v>2005</v>
          </cell>
        </row>
        <row r="428">
          <cell r="A428" t="str">
            <v>Natation</v>
          </cell>
          <cell r="B428" t="str">
            <v>H</v>
          </cell>
          <cell r="F428" t="str">
            <v>SELONNET</v>
          </cell>
          <cell r="G428">
            <v>2006</v>
          </cell>
        </row>
        <row r="429">
          <cell r="A429" t="str">
            <v>Natation</v>
          </cell>
          <cell r="B429" t="str">
            <v>H</v>
          </cell>
          <cell r="F429" t="str">
            <v>SEYNE LES ALPES</v>
          </cell>
          <cell r="G429">
            <v>1950</v>
          </cell>
        </row>
        <row r="430">
          <cell r="A430" t="str">
            <v>Natation</v>
          </cell>
          <cell r="B430" t="str">
            <v>H</v>
          </cell>
          <cell r="F430" t="str">
            <v>MONTCLAR</v>
          </cell>
          <cell r="G430">
            <v>2002</v>
          </cell>
        </row>
        <row r="431">
          <cell r="A431" t="str">
            <v>Natation</v>
          </cell>
          <cell r="B431" t="str">
            <v>H</v>
          </cell>
          <cell r="F431" t="str">
            <v>ST VINCENT LES FORTS</v>
          </cell>
          <cell r="G431">
            <v>1976</v>
          </cell>
        </row>
        <row r="432">
          <cell r="A432" t="str">
            <v>Natation</v>
          </cell>
          <cell r="B432" t="str">
            <v>F</v>
          </cell>
          <cell r="F432" t="str">
            <v>SEYNE LES ALPES</v>
          </cell>
          <cell r="G432">
            <v>2000</v>
          </cell>
        </row>
        <row r="433">
          <cell r="A433" t="str">
            <v>Natation</v>
          </cell>
          <cell r="B433" t="str">
            <v>H</v>
          </cell>
          <cell r="F433" t="str">
            <v>SEYNE LES ALPES</v>
          </cell>
          <cell r="G433">
            <v>2003</v>
          </cell>
        </row>
        <row r="434">
          <cell r="A434" t="str">
            <v>Natation</v>
          </cell>
          <cell r="B434" t="str">
            <v>F</v>
          </cell>
          <cell r="F434" t="str">
            <v>SEYNE LES ALPES</v>
          </cell>
          <cell r="G434">
            <v>2005</v>
          </cell>
        </row>
        <row r="435">
          <cell r="A435" t="str">
            <v>Natation</v>
          </cell>
          <cell r="B435" t="str">
            <v>F</v>
          </cell>
          <cell r="F435" t="str">
            <v>SEYNE LES ALPES</v>
          </cell>
          <cell r="G435">
            <v>2000</v>
          </cell>
        </row>
        <row r="436">
          <cell r="A436" t="str">
            <v>Natation</v>
          </cell>
          <cell r="B436" t="str">
            <v>F</v>
          </cell>
          <cell r="F436" t="str">
            <v>SEYNE LES ALPES</v>
          </cell>
          <cell r="G436">
            <v>1111</v>
          </cell>
        </row>
        <row r="437">
          <cell r="A437" t="str">
            <v>Natation</v>
          </cell>
          <cell r="B437" t="str">
            <v>F</v>
          </cell>
          <cell r="F437" t="str">
            <v>ST PONS</v>
          </cell>
          <cell r="G437">
            <v>1999</v>
          </cell>
        </row>
        <row r="438">
          <cell r="A438" t="str">
            <v>Natation</v>
          </cell>
          <cell r="B438" t="str">
            <v>H</v>
          </cell>
          <cell r="F438" t="str">
            <v>ST PONS</v>
          </cell>
          <cell r="G438">
            <v>2004</v>
          </cell>
        </row>
        <row r="439">
          <cell r="A439" t="str">
            <v>Natation</v>
          </cell>
          <cell r="B439" t="str">
            <v>F</v>
          </cell>
          <cell r="F439" t="str">
            <v>SEYNE LES ALPES</v>
          </cell>
          <cell r="G439">
            <v>1999</v>
          </cell>
        </row>
        <row r="440">
          <cell r="A440" t="str">
            <v>Natation</v>
          </cell>
          <cell r="B440" t="str">
            <v>F</v>
          </cell>
          <cell r="F440" t="str">
            <v>SELONNET</v>
          </cell>
          <cell r="G440">
            <v>1979</v>
          </cell>
        </row>
        <row r="441">
          <cell r="A441" t="str">
            <v>Natation</v>
          </cell>
          <cell r="B441" t="str">
            <v>F</v>
          </cell>
          <cell r="F441" t="str">
            <v>SEYNE LES ALPES</v>
          </cell>
          <cell r="G441">
            <v>2000</v>
          </cell>
        </row>
        <row r="442">
          <cell r="A442" t="str">
            <v>Natation</v>
          </cell>
          <cell r="B442" t="str">
            <v>F</v>
          </cell>
          <cell r="F442" t="str">
            <v>ST VINCENT LES FORTS</v>
          </cell>
          <cell r="G442">
            <v>2002</v>
          </cell>
        </row>
        <row r="443">
          <cell r="A443" t="str">
            <v>Natation</v>
          </cell>
          <cell r="B443" t="str">
            <v>H</v>
          </cell>
          <cell r="F443" t="str">
            <v>ST VINCENT LES FORTS</v>
          </cell>
          <cell r="G443">
            <v>1968</v>
          </cell>
        </row>
        <row r="444">
          <cell r="A444" t="str">
            <v>Natation</v>
          </cell>
          <cell r="B444" t="str">
            <v>F</v>
          </cell>
          <cell r="F444" t="str">
            <v>LE VERNET</v>
          </cell>
          <cell r="G444">
            <v>2004</v>
          </cell>
        </row>
        <row r="445">
          <cell r="A445" t="str">
            <v>Natation</v>
          </cell>
          <cell r="B445" t="str">
            <v>F</v>
          </cell>
          <cell r="F445" t="str">
            <v>ST VINCENT LES FORTS</v>
          </cell>
          <cell r="G445">
            <v>2004</v>
          </cell>
        </row>
        <row r="446">
          <cell r="A446" t="str">
            <v>Natation</v>
          </cell>
          <cell r="B446" t="str">
            <v>F</v>
          </cell>
          <cell r="F446" t="str">
            <v>SEYNE LES ALPES</v>
          </cell>
          <cell r="G446">
            <v>1111</v>
          </cell>
        </row>
        <row r="447">
          <cell r="A447" t="str">
            <v>Natation</v>
          </cell>
          <cell r="B447" t="str">
            <v>F</v>
          </cell>
          <cell r="F447" t="str">
            <v>SELONNET</v>
          </cell>
          <cell r="G447">
            <v>1957</v>
          </cell>
        </row>
        <row r="448">
          <cell r="A448" t="str">
            <v>Natation</v>
          </cell>
          <cell r="B448" t="str">
            <v>F</v>
          </cell>
          <cell r="F448" t="str">
            <v>ST VINCENT LES FORTS</v>
          </cell>
          <cell r="G448">
            <v>2004</v>
          </cell>
        </row>
        <row r="449">
          <cell r="A449" t="str">
            <v>Natation</v>
          </cell>
          <cell r="B449" t="str">
            <v>F</v>
          </cell>
          <cell r="F449" t="str">
            <v>SEYNE LES ALPES</v>
          </cell>
          <cell r="G449">
            <v>2005</v>
          </cell>
        </row>
        <row r="450">
          <cell r="A450" t="str">
            <v>Natation</v>
          </cell>
          <cell r="B450" t="str">
            <v>F</v>
          </cell>
          <cell r="F450" t="str">
            <v>SEYNE LES ALPES</v>
          </cell>
          <cell r="G450">
            <v>1991</v>
          </cell>
        </row>
        <row r="451">
          <cell r="A451" t="str">
            <v>Natation</v>
          </cell>
          <cell r="B451" t="str">
            <v>F</v>
          </cell>
          <cell r="F451" t="str">
            <v>ST VINCENT LES FORTS</v>
          </cell>
          <cell r="G451">
            <v>2002</v>
          </cell>
        </row>
        <row r="452">
          <cell r="A452" t="str">
            <v>Natation</v>
          </cell>
          <cell r="B452" t="str">
            <v>H</v>
          </cell>
          <cell r="F452" t="str">
            <v>SEYNE LES ALPES</v>
          </cell>
          <cell r="G452">
            <v>2002</v>
          </cell>
        </row>
        <row r="453">
          <cell r="A453" t="str">
            <v>Natation</v>
          </cell>
          <cell r="B453" t="str">
            <v>H</v>
          </cell>
          <cell r="F453" t="str">
            <v>SEYNE LES ALPES</v>
          </cell>
          <cell r="G453">
            <v>2000</v>
          </cell>
        </row>
        <row r="454">
          <cell r="A454" t="str">
            <v>Natation</v>
          </cell>
          <cell r="B454" t="str">
            <v>H</v>
          </cell>
          <cell r="F454" t="str">
            <v>SEYNE LES ALPES</v>
          </cell>
          <cell r="G454">
            <v>2005</v>
          </cell>
        </row>
        <row r="455">
          <cell r="A455" t="str">
            <v>Natation</v>
          </cell>
          <cell r="B455" t="str">
            <v>F</v>
          </cell>
          <cell r="F455" t="str">
            <v>ST VINCENT LES FORTS</v>
          </cell>
          <cell r="G455">
            <v>2002</v>
          </cell>
        </row>
        <row r="456">
          <cell r="A456" t="str">
            <v>Natation</v>
          </cell>
          <cell r="B456" t="str">
            <v>H</v>
          </cell>
          <cell r="F456" t="str">
            <v>SEYNE LES ALPES</v>
          </cell>
          <cell r="G456">
            <v>2003</v>
          </cell>
        </row>
        <row r="457">
          <cell r="A457" t="str">
            <v>Natation</v>
          </cell>
          <cell r="B457" t="str">
            <v>F</v>
          </cell>
          <cell r="F457" t="str">
            <v>SEYNE LES ALPES</v>
          </cell>
          <cell r="G457">
            <v>1976</v>
          </cell>
        </row>
        <row r="458">
          <cell r="A458" t="str">
            <v>Natation</v>
          </cell>
          <cell r="B458" t="str">
            <v>F</v>
          </cell>
          <cell r="F458" t="str">
            <v>SEYNE LES ALPES</v>
          </cell>
          <cell r="G458">
            <v>1111</v>
          </cell>
        </row>
        <row r="459">
          <cell r="A459" t="str">
            <v>Natation</v>
          </cell>
          <cell r="B459" t="str">
            <v>H</v>
          </cell>
          <cell r="F459" t="str">
            <v>SELONNET</v>
          </cell>
          <cell r="G459">
            <v>1963</v>
          </cell>
        </row>
        <row r="460">
          <cell r="A460" t="str">
            <v>Natation</v>
          </cell>
          <cell r="B460" t="str">
            <v>F</v>
          </cell>
          <cell r="F460" t="str">
            <v>SEYNE LES ALPES</v>
          </cell>
          <cell r="G460">
            <v>2002</v>
          </cell>
        </row>
        <row r="461">
          <cell r="A461" t="str">
            <v>Natation</v>
          </cell>
          <cell r="B461" t="str">
            <v>F</v>
          </cell>
          <cell r="F461" t="str">
            <v>SEYNE LES ALPES</v>
          </cell>
          <cell r="G461">
            <v>2005</v>
          </cell>
        </row>
        <row r="462">
          <cell r="A462" t="str">
            <v>Natation</v>
          </cell>
          <cell r="B462" t="str">
            <v>H</v>
          </cell>
          <cell r="F462" t="str">
            <v>SEYNE LES ALPES</v>
          </cell>
          <cell r="G462">
            <v>2005</v>
          </cell>
        </row>
        <row r="463">
          <cell r="A463" t="str">
            <v>Natation</v>
          </cell>
          <cell r="B463" t="str">
            <v>F</v>
          </cell>
          <cell r="F463" t="str">
            <v>SELONNET</v>
          </cell>
          <cell r="G463">
            <v>1977</v>
          </cell>
        </row>
        <row r="464">
          <cell r="A464" t="str">
            <v>Natation</v>
          </cell>
          <cell r="B464" t="str">
            <v>H</v>
          </cell>
          <cell r="F464" t="str">
            <v>SEYNE LES ALPES</v>
          </cell>
          <cell r="G464">
            <v>2004</v>
          </cell>
        </row>
        <row r="465">
          <cell r="A465" t="str">
            <v>Natation</v>
          </cell>
          <cell r="B465" t="str">
            <v>H</v>
          </cell>
          <cell r="F465" t="str">
            <v>SEYNE LES ALPES</v>
          </cell>
          <cell r="G465">
            <v>1953</v>
          </cell>
        </row>
        <row r="466">
          <cell r="A466" t="str">
            <v>Natation</v>
          </cell>
          <cell r="B466" t="str">
            <v>H</v>
          </cell>
          <cell r="F466" t="str">
            <v>SEYNE LES ALPES</v>
          </cell>
          <cell r="G466">
            <v>1954</v>
          </cell>
        </row>
        <row r="468">
          <cell r="A468" t="str">
            <v>Tennis</v>
          </cell>
          <cell r="B468" t="str">
            <v>H</v>
          </cell>
          <cell r="F468" t="str">
            <v>LYON</v>
          </cell>
          <cell r="G468">
            <v>1958</v>
          </cell>
        </row>
        <row r="469">
          <cell r="A469" t="str">
            <v>Tennis</v>
          </cell>
          <cell r="B469" t="str">
            <v>H</v>
          </cell>
          <cell r="F469" t="str">
            <v>SEYNE LES ALPES</v>
          </cell>
          <cell r="G469">
            <v>1999</v>
          </cell>
        </row>
        <row r="470">
          <cell r="A470" t="str">
            <v>Tennis</v>
          </cell>
          <cell r="B470" t="str">
            <v>F</v>
          </cell>
          <cell r="F470" t="str">
            <v>SELONNET</v>
          </cell>
          <cell r="G470">
            <v>1952</v>
          </cell>
        </row>
        <row r="471">
          <cell r="A471" t="str">
            <v>Tennis</v>
          </cell>
          <cell r="B471" t="str">
            <v>F</v>
          </cell>
          <cell r="F471" t="str">
            <v>SEYNE LES ALPES</v>
          </cell>
          <cell r="G471">
            <v>1998</v>
          </cell>
        </row>
        <row r="472">
          <cell r="A472" t="str">
            <v>Tennis</v>
          </cell>
          <cell r="B472" t="str">
            <v>H</v>
          </cell>
          <cell r="F472" t="str">
            <v>ST VINCENT LES FORTS</v>
          </cell>
          <cell r="G472">
            <v>2004</v>
          </cell>
        </row>
        <row r="473">
          <cell r="A473" t="str">
            <v>Tennis</v>
          </cell>
          <cell r="B473" t="str">
            <v>F</v>
          </cell>
          <cell r="F473" t="str">
            <v>ST VINCENT LES FORTS</v>
          </cell>
          <cell r="G473">
            <v>1970</v>
          </cell>
        </row>
        <row r="474">
          <cell r="A474" t="str">
            <v>Tennis</v>
          </cell>
          <cell r="B474" t="str">
            <v>H</v>
          </cell>
          <cell r="F474" t="str">
            <v>ST VINCENT LES FORTS</v>
          </cell>
          <cell r="G474">
            <v>1971</v>
          </cell>
        </row>
        <row r="475">
          <cell r="A475" t="str">
            <v>Tennis</v>
          </cell>
          <cell r="B475" t="str">
            <v>F</v>
          </cell>
          <cell r="F475" t="str">
            <v>SELONNET</v>
          </cell>
          <cell r="G475">
            <v>2000</v>
          </cell>
        </row>
        <row r="476">
          <cell r="A476" t="str">
            <v>Tennis</v>
          </cell>
          <cell r="B476" t="str">
            <v>H</v>
          </cell>
          <cell r="F476" t="str">
            <v>MONTCLAR</v>
          </cell>
          <cell r="G476">
            <v>2006</v>
          </cell>
        </row>
        <row r="477">
          <cell r="A477" t="str">
            <v>Tennis</v>
          </cell>
          <cell r="B477" t="str">
            <v>F</v>
          </cell>
          <cell r="F477" t="str">
            <v>MONTCLAR</v>
          </cell>
          <cell r="G477">
            <v>2003</v>
          </cell>
        </row>
        <row r="478">
          <cell r="A478" t="str">
            <v>Tennis</v>
          </cell>
          <cell r="B478" t="str">
            <v>F</v>
          </cell>
          <cell r="F478" t="str">
            <v>SELONNET</v>
          </cell>
          <cell r="G478">
            <v>1980</v>
          </cell>
        </row>
        <row r="479">
          <cell r="A479" t="str">
            <v>Tennis</v>
          </cell>
          <cell r="B479" t="str">
            <v>H</v>
          </cell>
          <cell r="F479" t="str">
            <v>LE LAUZET</v>
          </cell>
          <cell r="G479">
            <v>2004</v>
          </cell>
        </row>
        <row r="480">
          <cell r="A480" t="str">
            <v>Tennis</v>
          </cell>
          <cell r="B480" t="str">
            <v>H</v>
          </cell>
          <cell r="F480" t="str">
            <v>MONTCLAR</v>
          </cell>
          <cell r="G480">
            <v>2007</v>
          </cell>
        </row>
        <row r="481">
          <cell r="A481" t="str">
            <v>Tennis</v>
          </cell>
          <cell r="B481" t="str">
            <v>F</v>
          </cell>
          <cell r="F481" t="str">
            <v>SEYNE LES ALPES</v>
          </cell>
          <cell r="G481">
            <v>1953</v>
          </cell>
        </row>
        <row r="482">
          <cell r="A482" t="str">
            <v>Tennis</v>
          </cell>
          <cell r="B482" t="str">
            <v>F</v>
          </cell>
          <cell r="F482" t="str">
            <v>SEYNE LES ALPES</v>
          </cell>
          <cell r="G482">
            <v>1974</v>
          </cell>
        </row>
        <row r="483">
          <cell r="A483" t="str">
            <v>Tennis</v>
          </cell>
          <cell r="B483" t="str">
            <v>H</v>
          </cell>
          <cell r="F483" t="str">
            <v>SELONNET</v>
          </cell>
          <cell r="G483">
            <v>2001</v>
          </cell>
        </row>
        <row r="484">
          <cell r="A484" t="str">
            <v>Tennis</v>
          </cell>
          <cell r="B484" t="str">
            <v>H</v>
          </cell>
          <cell r="F484" t="str">
            <v>MONTCLAR</v>
          </cell>
          <cell r="G484">
            <v>2004</v>
          </cell>
        </row>
        <row r="485">
          <cell r="A485" t="str">
            <v>Tennis</v>
          </cell>
          <cell r="B485" t="str">
            <v>F</v>
          </cell>
          <cell r="F485" t="str">
            <v>MONTCLAR</v>
          </cell>
          <cell r="G485">
            <v>1973</v>
          </cell>
        </row>
        <row r="486">
          <cell r="A486" t="str">
            <v>Tennis</v>
          </cell>
          <cell r="B486" t="str">
            <v>H</v>
          </cell>
          <cell r="F486" t="str">
            <v>MONTCLAR</v>
          </cell>
          <cell r="G486">
            <v>2009</v>
          </cell>
        </row>
        <row r="487">
          <cell r="A487" t="str">
            <v>Tennis</v>
          </cell>
          <cell r="B487" t="str">
            <v>F</v>
          </cell>
          <cell r="F487" t="str">
            <v>MONTCLAR</v>
          </cell>
          <cell r="G487">
            <v>1975</v>
          </cell>
        </row>
        <row r="488">
          <cell r="A488" t="str">
            <v>Tennis</v>
          </cell>
          <cell r="B488" t="str">
            <v>H</v>
          </cell>
          <cell r="F488" t="str">
            <v>SELONNET</v>
          </cell>
          <cell r="G488">
            <v>1985</v>
          </cell>
        </row>
        <row r="489">
          <cell r="A489" t="str">
            <v>Tennis</v>
          </cell>
          <cell r="B489" t="str">
            <v>H</v>
          </cell>
          <cell r="F489" t="str">
            <v>MONTCLAR</v>
          </cell>
          <cell r="G489">
            <v>2003</v>
          </cell>
        </row>
        <row r="490">
          <cell r="A490" t="str">
            <v>Tennis</v>
          </cell>
          <cell r="B490" t="str">
            <v>H</v>
          </cell>
          <cell r="F490" t="str">
            <v>MONTCLAR</v>
          </cell>
          <cell r="G490">
            <v>1968</v>
          </cell>
        </row>
        <row r="491">
          <cell r="A491" t="str">
            <v>Tennis</v>
          </cell>
          <cell r="B491" t="str">
            <v>H</v>
          </cell>
          <cell r="F491" t="str">
            <v>MONTCLAR</v>
          </cell>
          <cell r="G491">
            <v>2005</v>
          </cell>
        </row>
        <row r="492">
          <cell r="A492" t="str">
            <v>Tennis</v>
          </cell>
          <cell r="B492" t="str">
            <v>H</v>
          </cell>
          <cell r="F492" t="str">
            <v>SEYNE LES ALPES</v>
          </cell>
          <cell r="G492">
            <v>1961</v>
          </cell>
        </row>
        <row r="493">
          <cell r="A493" t="str">
            <v>Tennis</v>
          </cell>
          <cell r="B493" t="str">
            <v>H</v>
          </cell>
          <cell r="F493" t="str">
            <v>MONTCLAR</v>
          </cell>
          <cell r="G493">
            <v>2004</v>
          </cell>
        </row>
        <row r="494">
          <cell r="A494" t="str">
            <v>Tennis</v>
          </cell>
          <cell r="B494" t="str">
            <v>H</v>
          </cell>
          <cell r="F494" t="str">
            <v>MONTCLAR</v>
          </cell>
          <cell r="G494">
            <v>1973</v>
          </cell>
        </row>
        <row r="495">
          <cell r="A495" t="str">
            <v>Tennis</v>
          </cell>
          <cell r="B495" t="str">
            <v>H</v>
          </cell>
          <cell r="F495" t="str">
            <v>SEYNE LES ALPES</v>
          </cell>
          <cell r="G495">
            <v>1967</v>
          </cell>
        </row>
        <row r="496">
          <cell r="A496" t="str">
            <v>Tennis</v>
          </cell>
          <cell r="B496" t="str">
            <v>H</v>
          </cell>
          <cell r="F496" t="str">
            <v>SEYNE LES ALPES</v>
          </cell>
          <cell r="G496">
            <v>2003</v>
          </cell>
        </row>
        <row r="497">
          <cell r="A497" t="str">
            <v>Tennis</v>
          </cell>
          <cell r="B497" t="str">
            <v>F</v>
          </cell>
          <cell r="F497" t="str">
            <v>SEYNE LES ALPES</v>
          </cell>
          <cell r="G497">
            <v>1989</v>
          </cell>
        </row>
        <row r="498">
          <cell r="A498" t="str">
            <v>Tennis</v>
          </cell>
          <cell r="B498" t="str">
            <v>H</v>
          </cell>
          <cell r="F498" t="str">
            <v>SEYNE LES ALPES</v>
          </cell>
          <cell r="G498">
            <v>1998</v>
          </cell>
        </row>
        <row r="499">
          <cell r="A499" t="str">
            <v>Tennis</v>
          </cell>
          <cell r="B499" t="str">
            <v>F</v>
          </cell>
          <cell r="F499" t="str">
            <v>SEYNE LES ALPES</v>
          </cell>
          <cell r="G499">
            <v>1970</v>
          </cell>
        </row>
        <row r="500">
          <cell r="A500" t="str">
            <v>Tennis</v>
          </cell>
          <cell r="B500" t="str">
            <v>H</v>
          </cell>
          <cell r="F500" t="str">
            <v>SEYNE LES ALPES</v>
          </cell>
          <cell r="G500">
            <v>1997</v>
          </cell>
        </row>
        <row r="501">
          <cell r="A501" t="str">
            <v>Tennis</v>
          </cell>
          <cell r="B501" t="str">
            <v>F</v>
          </cell>
          <cell r="F501" t="str">
            <v>SEYNE LES ALPES</v>
          </cell>
          <cell r="G501">
            <v>1979</v>
          </cell>
        </row>
        <row r="502">
          <cell r="A502" t="str">
            <v>Tennis</v>
          </cell>
          <cell r="B502" t="str">
            <v>H</v>
          </cell>
          <cell r="F502" t="str">
            <v>SEYNE LES ALPES</v>
          </cell>
          <cell r="G502">
            <v>1977</v>
          </cell>
        </row>
        <row r="503">
          <cell r="A503" t="str">
            <v>Tennis</v>
          </cell>
          <cell r="B503" t="str">
            <v>H</v>
          </cell>
          <cell r="F503" t="str">
            <v>SEYNE LES ALPES</v>
          </cell>
          <cell r="G503">
            <v>2001</v>
          </cell>
        </row>
        <row r="504">
          <cell r="A504" t="str">
            <v>Tennis</v>
          </cell>
          <cell r="B504" t="str">
            <v>F</v>
          </cell>
          <cell r="F504" t="str">
            <v>ST VINCENT LES FORTS</v>
          </cell>
          <cell r="G504">
            <v>1970</v>
          </cell>
        </row>
        <row r="505">
          <cell r="A505" t="str">
            <v>Tennis</v>
          </cell>
          <cell r="B505" t="str">
            <v>H</v>
          </cell>
          <cell r="F505" t="str">
            <v>SEYNE LES ALPES</v>
          </cell>
          <cell r="G505">
            <v>1965</v>
          </cell>
        </row>
        <row r="506">
          <cell r="A506" t="str">
            <v>Tennis</v>
          </cell>
          <cell r="B506" t="str">
            <v>H</v>
          </cell>
          <cell r="F506" t="str">
            <v>MONTCLAR</v>
          </cell>
          <cell r="G506">
            <v>1976</v>
          </cell>
        </row>
        <row r="507">
          <cell r="A507" t="str">
            <v>Tennis</v>
          </cell>
          <cell r="B507" t="str">
            <v>H</v>
          </cell>
          <cell r="F507" t="str">
            <v>SEYNE LES ALPES</v>
          </cell>
          <cell r="G507">
            <v>1964</v>
          </cell>
        </row>
        <row r="508">
          <cell r="A508" t="str">
            <v>Tennis</v>
          </cell>
          <cell r="B508" t="str">
            <v>H</v>
          </cell>
          <cell r="F508" t="str">
            <v>ST VINCENT LES FORTS</v>
          </cell>
          <cell r="G508">
            <v>1968</v>
          </cell>
        </row>
        <row r="509">
          <cell r="A509" t="str">
            <v>Tennis</v>
          </cell>
          <cell r="B509" t="str">
            <v>F</v>
          </cell>
          <cell r="F509" t="str">
            <v>ST VINCENT LES FORTS</v>
          </cell>
          <cell r="G509">
            <v>2002</v>
          </cell>
        </row>
        <row r="510">
          <cell r="A510" t="str">
            <v>Tennis</v>
          </cell>
          <cell r="B510" t="str">
            <v>H</v>
          </cell>
          <cell r="F510" t="str">
            <v>SEYNE LES ALPES</v>
          </cell>
          <cell r="G510">
            <v>1981</v>
          </cell>
        </row>
        <row r="511">
          <cell r="A511" t="str">
            <v>Tennis</v>
          </cell>
          <cell r="B511" t="str">
            <v>H</v>
          </cell>
          <cell r="F511" t="str">
            <v>SEYNE LES ALPES</v>
          </cell>
          <cell r="G511">
            <v>1978</v>
          </cell>
        </row>
        <row r="512">
          <cell r="A512" t="str">
            <v>Tennis</v>
          </cell>
          <cell r="B512" t="str">
            <v>H</v>
          </cell>
          <cell r="F512" t="str">
            <v>SEYNE LES ALPES</v>
          </cell>
          <cell r="G512">
            <v>2005</v>
          </cell>
        </row>
        <row r="513">
          <cell r="A513" t="str">
            <v>Tennis</v>
          </cell>
          <cell r="B513" t="str">
            <v>H</v>
          </cell>
          <cell r="F513" t="str">
            <v>SELONNET</v>
          </cell>
          <cell r="G513">
            <v>2005</v>
          </cell>
        </row>
        <row r="515">
          <cell r="A515" t="str">
            <v>Gymnastique Volontaire</v>
          </cell>
          <cell r="B515" t="str">
            <v>F</v>
          </cell>
          <cell r="F515" t="str">
            <v>SEYNE LES ALPES</v>
          </cell>
          <cell r="G515">
            <v>2006</v>
          </cell>
        </row>
        <row r="516">
          <cell r="A516" t="str">
            <v>Gymnastique Volontaire</v>
          </cell>
          <cell r="B516" t="str">
            <v>F</v>
          </cell>
          <cell r="F516" t="str">
            <v>SEYNE LES ALPES</v>
          </cell>
          <cell r="G516">
            <v>2002</v>
          </cell>
        </row>
        <row r="517">
          <cell r="A517" t="str">
            <v>Gymnastique Volontaire</v>
          </cell>
          <cell r="B517" t="str">
            <v>F</v>
          </cell>
          <cell r="F517" t="str">
            <v>SEYNE LES ALPES</v>
          </cell>
          <cell r="G517">
            <v>2003</v>
          </cell>
        </row>
        <row r="518">
          <cell r="A518" t="str">
            <v>Gymnastique Volontaire</v>
          </cell>
          <cell r="B518" t="str">
            <v>H</v>
          </cell>
          <cell r="F518" t="str">
            <v>SELONNET</v>
          </cell>
          <cell r="G518">
            <v>2009</v>
          </cell>
        </row>
        <row r="519">
          <cell r="A519" t="str">
            <v>Gymnastique Volontaire</v>
          </cell>
          <cell r="B519" t="str">
            <v>F</v>
          </cell>
          <cell r="F519" t="str">
            <v>SELONNET</v>
          </cell>
          <cell r="G519">
            <v>2007</v>
          </cell>
        </row>
        <row r="520">
          <cell r="A520" t="str">
            <v>Gymnastique Volontaire</v>
          </cell>
          <cell r="B520" t="str">
            <v>F</v>
          </cell>
          <cell r="F520" t="str">
            <v>SEYNE LES ALPES</v>
          </cell>
          <cell r="G520">
            <v>2003</v>
          </cell>
        </row>
        <row r="521">
          <cell r="A521" t="str">
            <v>Gymnastique Volontaire</v>
          </cell>
          <cell r="B521" t="str">
            <v>H</v>
          </cell>
          <cell r="F521" t="str">
            <v>SEYNE LES ALPES</v>
          </cell>
          <cell r="G521">
            <v>2008</v>
          </cell>
        </row>
        <row r="522">
          <cell r="A522" t="str">
            <v>Gymnastique Volontaire</v>
          </cell>
          <cell r="B522" t="str">
            <v>F</v>
          </cell>
          <cell r="F522" t="str">
            <v>ST VINCENT LES FORTS</v>
          </cell>
          <cell r="G522">
            <v>2009</v>
          </cell>
        </row>
        <row r="523">
          <cell r="A523" t="str">
            <v>Gymnastique Volontaire</v>
          </cell>
          <cell r="B523" t="str">
            <v>F</v>
          </cell>
          <cell r="F523" t="str">
            <v>SELONNET</v>
          </cell>
          <cell r="G523">
            <v>2008</v>
          </cell>
        </row>
        <row r="524">
          <cell r="A524" t="str">
            <v>Gymnastique Volontaire</v>
          </cell>
          <cell r="B524" t="str">
            <v>F</v>
          </cell>
          <cell r="F524" t="str">
            <v>SELONNET</v>
          </cell>
          <cell r="G524">
            <v>2005</v>
          </cell>
        </row>
        <row r="525">
          <cell r="A525" t="str">
            <v>Gymnastique Volontaire</v>
          </cell>
          <cell r="B525" t="str">
            <v>H</v>
          </cell>
          <cell r="F525" t="str">
            <v>SEYNE LES ALPES</v>
          </cell>
          <cell r="G525">
            <v>2008</v>
          </cell>
        </row>
        <row r="526">
          <cell r="A526" t="str">
            <v>Gymnastique Volontaire</v>
          </cell>
          <cell r="B526" t="str">
            <v>H</v>
          </cell>
          <cell r="F526" t="str">
            <v>SEYNE LES ALPES</v>
          </cell>
          <cell r="G526">
            <v>2009</v>
          </cell>
        </row>
        <row r="527">
          <cell r="A527" t="str">
            <v>Gymnastique Volontaire</v>
          </cell>
          <cell r="B527" t="str">
            <v>F</v>
          </cell>
          <cell r="F527" t="str">
            <v>SEYNE LES ALPES</v>
          </cell>
          <cell r="G527">
            <v>2005</v>
          </cell>
        </row>
        <row r="528">
          <cell r="A528" t="str">
            <v>Gymnastique Volontaire</v>
          </cell>
          <cell r="B528" t="str">
            <v>F</v>
          </cell>
          <cell r="F528" t="str">
            <v>MONTCLAR</v>
          </cell>
          <cell r="G528">
            <v>2008</v>
          </cell>
        </row>
        <row r="529">
          <cell r="A529" t="str">
            <v>Gymnastique Volontaire</v>
          </cell>
          <cell r="B529" t="str">
            <v>F</v>
          </cell>
          <cell r="F529" t="str">
            <v>MONTCLAR</v>
          </cell>
          <cell r="G529">
            <v>2007</v>
          </cell>
        </row>
        <row r="530">
          <cell r="A530" t="str">
            <v>Gymnastique Volontaire</v>
          </cell>
          <cell r="B530" t="str">
            <v>F</v>
          </cell>
          <cell r="F530" t="str">
            <v>MONTCLAR</v>
          </cell>
          <cell r="G530">
            <v>2008</v>
          </cell>
        </row>
        <row r="531">
          <cell r="A531" t="str">
            <v>Gymnastique Volontaire</v>
          </cell>
          <cell r="B531" t="str">
            <v>F</v>
          </cell>
          <cell r="F531" t="str">
            <v>LE VERNET</v>
          </cell>
          <cell r="G531">
            <v>2009</v>
          </cell>
        </row>
        <row r="532">
          <cell r="A532" t="str">
            <v>Gymnastique Volontaire</v>
          </cell>
          <cell r="B532" t="str">
            <v>F</v>
          </cell>
          <cell r="F532" t="str">
            <v>LE VERNET</v>
          </cell>
          <cell r="G532">
            <v>2002</v>
          </cell>
        </row>
        <row r="533">
          <cell r="A533" t="str">
            <v>Gymnastique Volontaire</v>
          </cell>
          <cell r="B533" t="str">
            <v>F</v>
          </cell>
          <cell r="F533" t="str">
            <v>SEYNE LES ALPES</v>
          </cell>
          <cell r="G533">
            <v>2006</v>
          </cell>
        </row>
        <row r="534">
          <cell r="A534" t="str">
            <v>Gymnastique Volontaire</v>
          </cell>
          <cell r="B534" t="str">
            <v>F</v>
          </cell>
          <cell r="F534" t="str">
            <v>SEYNE LES ALPES</v>
          </cell>
          <cell r="G534">
            <v>2003</v>
          </cell>
        </row>
        <row r="535">
          <cell r="A535" t="str">
            <v>Gymnastique Volontaire</v>
          </cell>
          <cell r="B535" t="str">
            <v>F</v>
          </cell>
          <cell r="F535" t="str">
            <v>SEYNE LES ALPES</v>
          </cell>
          <cell r="G535">
            <v>2006</v>
          </cell>
        </row>
        <row r="536">
          <cell r="A536" t="str">
            <v>Gymnastique Volontaire</v>
          </cell>
          <cell r="B536" t="str">
            <v>F</v>
          </cell>
          <cell r="F536" t="str">
            <v>SEYNE LES ALPES</v>
          </cell>
          <cell r="G536">
            <v>2007</v>
          </cell>
        </row>
        <row r="537">
          <cell r="A537" t="str">
            <v>Gymnastique Volontaire</v>
          </cell>
          <cell r="B537" t="str">
            <v>H</v>
          </cell>
          <cell r="F537" t="str">
            <v>SEYNE LES ALPES</v>
          </cell>
          <cell r="G537">
            <v>2009</v>
          </cell>
        </row>
        <row r="538">
          <cell r="A538" t="str">
            <v>Gymnastique Volontaire</v>
          </cell>
          <cell r="B538" t="str">
            <v>F</v>
          </cell>
          <cell r="F538" t="str">
            <v>SEYNE LES ALPES</v>
          </cell>
          <cell r="G538">
            <v>2004</v>
          </cell>
        </row>
        <row r="539">
          <cell r="A539" t="str">
            <v>Gymnastique Volontaire</v>
          </cell>
          <cell r="B539" t="str">
            <v>F</v>
          </cell>
          <cell r="F539" t="str">
            <v>SEYNE LES ALPES</v>
          </cell>
          <cell r="G539">
            <v>2002</v>
          </cell>
        </row>
        <row r="540">
          <cell r="A540" t="str">
            <v>Gymnastique Volontaire</v>
          </cell>
          <cell r="B540" t="str">
            <v>F</v>
          </cell>
          <cell r="F540" t="str">
            <v>SEYNE LES ALPES</v>
          </cell>
          <cell r="G540">
            <v>2008</v>
          </cell>
        </row>
        <row r="541">
          <cell r="A541" t="str">
            <v>Gymnastique Volontaire</v>
          </cell>
          <cell r="B541" t="str">
            <v>H</v>
          </cell>
          <cell r="F541" t="str">
            <v>SEYNE LES ALPES</v>
          </cell>
          <cell r="G541">
            <v>2009</v>
          </cell>
        </row>
        <row r="542">
          <cell r="A542" t="str">
            <v>Gymnastique Volontaire</v>
          </cell>
          <cell r="B542" t="str">
            <v>H</v>
          </cell>
          <cell r="F542" t="str">
            <v>SEYNE LES ALPES</v>
          </cell>
          <cell r="G542">
            <v>2007</v>
          </cell>
        </row>
        <row r="543">
          <cell r="A543" t="str">
            <v>Gymnastique Volontaire</v>
          </cell>
          <cell r="B543" t="str">
            <v>F</v>
          </cell>
          <cell r="F543" t="str">
            <v>SELONNET</v>
          </cell>
          <cell r="G543">
            <v>2008</v>
          </cell>
        </row>
        <row r="544">
          <cell r="A544" t="str">
            <v>Gymnastique Volontaire</v>
          </cell>
          <cell r="B544" t="str">
            <v>H</v>
          </cell>
          <cell r="F544" t="str">
            <v>ST VINCENT LES FORTS</v>
          </cell>
          <cell r="G544">
            <v>2010</v>
          </cell>
        </row>
        <row r="545">
          <cell r="A545" t="str">
            <v>Gymnastique Volontaire</v>
          </cell>
          <cell r="B545" t="str">
            <v>H</v>
          </cell>
          <cell r="F545" t="str">
            <v>SELONNET</v>
          </cell>
          <cell r="G545">
            <v>2008</v>
          </cell>
        </row>
        <row r="546">
          <cell r="A546" t="str">
            <v>Gymnastique volontaire</v>
          </cell>
          <cell r="B546" t="str">
            <v>F</v>
          </cell>
          <cell r="F546" t="str">
            <v>SEYNE LES ALPES</v>
          </cell>
          <cell r="G546">
            <v>1943</v>
          </cell>
        </row>
        <row r="547">
          <cell r="A547" t="str">
            <v>Gymnastique volontaire</v>
          </cell>
          <cell r="B547" t="str">
            <v>F</v>
          </cell>
          <cell r="F547" t="str">
            <v>SEYNE LES ALPES</v>
          </cell>
          <cell r="G547">
            <v>1935</v>
          </cell>
        </row>
        <row r="548">
          <cell r="A548" t="str">
            <v>Gymnastique volontaire</v>
          </cell>
          <cell r="B548" t="str">
            <v>F</v>
          </cell>
          <cell r="F548" t="str">
            <v>SEYNE LES ALPES</v>
          </cell>
          <cell r="G548">
            <v>1969</v>
          </cell>
        </row>
        <row r="549">
          <cell r="A549" t="str">
            <v>Gymnastique volontaire</v>
          </cell>
          <cell r="B549" t="str">
            <v>F</v>
          </cell>
          <cell r="F549" t="str">
            <v>SEYNE LES ALPES</v>
          </cell>
          <cell r="G549">
            <v>1977</v>
          </cell>
        </row>
        <row r="550">
          <cell r="A550" t="str">
            <v>Gymnastique volontaire</v>
          </cell>
          <cell r="B550" t="str">
            <v>F</v>
          </cell>
          <cell r="F550" t="str">
            <v>SELONNET</v>
          </cell>
          <cell r="G550">
            <v>1952</v>
          </cell>
        </row>
        <row r="551">
          <cell r="A551" t="str">
            <v>Gymnastique volontaire</v>
          </cell>
          <cell r="B551" t="str">
            <v>F</v>
          </cell>
          <cell r="F551" t="str">
            <v>MONTCLAR</v>
          </cell>
          <cell r="G551">
            <v>1963</v>
          </cell>
        </row>
        <row r="552">
          <cell r="A552" t="str">
            <v>Gymnastique volontaire</v>
          </cell>
          <cell r="B552" t="str">
            <v>F</v>
          </cell>
          <cell r="F552" t="str">
            <v>SEYNE LES ALPES</v>
          </cell>
          <cell r="G552">
            <v>1900</v>
          </cell>
        </row>
        <row r="553">
          <cell r="A553" t="str">
            <v>Gymnastique volontaire</v>
          </cell>
          <cell r="B553" t="str">
            <v>H</v>
          </cell>
          <cell r="F553" t="str">
            <v>SEYNE LES ALPES</v>
          </cell>
          <cell r="G553">
            <v>1938</v>
          </cell>
        </row>
        <row r="554">
          <cell r="A554" t="str">
            <v>Gymnastique volontaire</v>
          </cell>
          <cell r="B554" t="str">
            <v>F</v>
          </cell>
          <cell r="F554" t="str">
            <v>SEYNE LES ALPES</v>
          </cell>
          <cell r="G554">
            <v>1939</v>
          </cell>
        </row>
        <row r="555">
          <cell r="A555" t="str">
            <v>Gymnastique volontaire</v>
          </cell>
          <cell r="B555" t="str">
            <v>F</v>
          </cell>
          <cell r="F555" t="str">
            <v>MONTCLAR</v>
          </cell>
          <cell r="G555">
            <v>1946</v>
          </cell>
        </row>
        <row r="556">
          <cell r="A556" t="str">
            <v>Gymnastique volontaire</v>
          </cell>
          <cell r="B556" t="str">
            <v>F</v>
          </cell>
          <cell r="F556" t="str">
            <v>SEYNE LES ALPES</v>
          </cell>
          <cell r="G556">
            <v>1975</v>
          </cell>
        </row>
        <row r="557">
          <cell r="A557" t="str">
            <v>Gymnastique volontaire</v>
          </cell>
          <cell r="B557" t="str">
            <v>F</v>
          </cell>
          <cell r="F557" t="str">
            <v>SELONNET</v>
          </cell>
          <cell r="G557">
            <v>1954</v>
          </cell>
        </row>
        <row r="558">
          <cell r="A558" t="str">
            <v>Gymnastique volontaire</v>
          </cell>
          <cell r="B558" t="str">
            <v>F</v>
          </cell>
          <cell r="F558" t="str">
            <v>SEYNE LES ALPES</v>
          </cell>
          <cell r="G558">
            <v>1900</v>
          </cell>
        </row>
        <row r="559">
          <cell r="A559" t="str">
            <v>Gymnastique volontaire</v>
          </cell>
          <cell r="B559" t="str">
            <v>F</v>
          </cell>
          <cell r="F559" t="str">
            <v>SELONNET</v>
          </cell>
          <cell r="G559">
            <v>1944</v>
          </cell>
        </row>
        <row r="560">
          <cell r="A560" t="str">
            <v>Gymnastique volontaire</v>
          </cell>
          <cell r="B560" t="str">
            <v>F</v>
          </cell>
          <cell r="F560" t="str">
            <v>SEYNE LES ALPES</v>
          </cell>
          <cell r="G560">
            <v>1976</v>
          </cell>
        </row>
        <row r="561">
          <cell r="A561" t="str">
            <v>Gymnastique volontaire</v>
          </cell>
          <cell r="B561" t="str">
            <v>F</v>
          </cell>
          <cell r="F561" t="str">
            <v>SEYNE LES ALPES</v>
          </cell>
          <cell r="G561">
            <v>1947</v>
          </cell>
        </row>
        <row r="562">
          <cell r="A562" t="str">
            <v>Gymnastique volontaire</v>
          </cell>
          <cell r="B562" t="str">
            <v>F</v>
          </cell>
          <cell r="F562" t="str">
            <v>SELONNET</v>
          </cell>
          <cell r="G562">
            <v>1985</v>
          </cell>
        </row>
        <row r="563">
          <cell r="A563" t="str">
            <v>Gymnastique volontaire</v>
          </cell>
          <cell r="B563" t="str">
            <v>F</v>
          </cell>
          <cell r="F563" t="str">
            <v>SEYNE LES ALPES</v>
          </cell>
          <cell r="G563">
            <v>1989</v>
          </cell>
        </row>
        <row r="564">
          <cell r="A564" t="str">
            <v>Gymnastique volontaire</v>
          </cell>
          <cell r="B564" t="str">
            <v>F</v>
          </cell>
          <cell r="F564" t="str">
            <v>SEYNE LES ALPES</v>
          </cell>
          <cell r="G564">
            <v>1900</v>
          </cell>
        </row>
        <row r="565">
          <cell r="A565" t="str">
            <v>Gymnastique volontaire</v>
          </cell>
          <cell r="B565" t="str">
            <v>F</v>
          </cell>
          <cell r="F565" t="str">
            <v>SELONNET</v>
          </cell>
          <cell r="G565">
            <v>1942</v>
          </cell>
        </row>
        <row r="566">
          <cell r="A566" t="str">
            <v>Gymnastique volontaire</v>
          </cell>
          <cell r="B566" t="str">
            <v>F</v>
          </cell>
          <cell r="F566" t="str">
            <v>SELONNET</v>
          </cell>
          <cell r="G566">
            <v>1953</v>
          </cell>
        </row>
        <row r="567">
          <cell r="A567" t="str">
            <v>Gymnastique volontaire</v>
          </cell>
          <cell r="B567" t="str">
            <v>F</v>
          </cell>
          <cell r="F567" t="str">
            <v>LE LAUZET UBAYE</v>
          </cell>
          <cell r="G567">
            <v>1936</v>
          </cell>
        </row>
        <row r="568">
          <cell r="A568" t="str">
            <v>Gymnastique volontaire</v>
          </cell>
          <cell r="B568" t="str">
            <v>F</v>
          </cell>
          <cell r="F568" t="str">
            <v>MONTCLAR</v>
          </cell>
          <cell r="G568">
            <v>1932</v>
          </cell>
        </row>
        <row r="569">
          <cell r="A569" t="str">
            <v>Gymnastique volontaire</v>
          </cell>
          <cell r="B569" t="str">
            <v>F</v>
          </cell>
          <cell r="F569" t="str">
            <v>ST VINCENT LES FORTS</v>
          </cell>
          <cell r="G569">
            <v>1946</v>
          </cell>
        </row>
        <row r="570">
          <cell r="A570" t="str">
            <v>Gymnastique volontaire</v>
          </cell>
          <cell r="B570" t="str">
            <v>F</v>
          </cell>
          <cell r="F570" t="str">
            <v>MONTCLAR</v>
          </cell>
          <cell r="G570">
            <v>1958</v>
          </cell>
        </row>
        <row r="571">
          <cell r="A571" t="str">
            <v>Gymnastique volontaire</v>
          </cell>
          <cell r="B571" t="str">
            <v>F</v>
          </cell>
          <cell r="F571" t="str">
            <v>MONTCLAR</v>
          </cell>
          <cell r="G571">
            <v>1951</v>
          </cell>
        </row>
        <row r="572">
          <cell r="A572" t="str">
            <v>Gymnastique volontaire</v>
          </cell>
          <cell r="B572" t="str">
            <v>F</v>
          </cell>
          <cell r="F572" t="str">
            <v>ST VINCENT LES FORTS</v>
          </cell>
          <cell r="G572">
            <v>1955</v>
          </cell>
        </row>
        <row r="573">
          <cell r="A573" t="str">
            <v>Gymnastique volontaire</v>
          </cell>
          <cell r="B573" t="str">
            <v>F</v>
          </cell>
          <cell r="F573" t="str">
            <v>SEYNE LES ALPES</v>
          </cell>
          <cell r="G573">
            <v>1948</v>
          </cell>
        </row>
        <row r="574">
          <cell r="A574" t="str">
            <v>Gymnastique volontaire</v>
          </cell>
          <cell r="B574" t="str">
            <v>F</v>
          </cell>
          <cell r="F574" t="str">
            <v>SEYNE LES ALPES</v>
          </cell>
          <cell r="G574">
            <v>1942</v>
          </cell>
        </row>
        <row r="575">
          <cell r="A575" t="str">
            <v>Gymnastique volontaire</v>
          </cell>
          <cell r="B575" t="str">
            <v>F</v>
          </cell>
          <cell r="F575" t="str">
            <v>LA BREOLE</v>
          </cell>
          <cell r="G575">
            <v>1957</v>
          </cell>
        </row>
        <row r="576">
          <cell r="A576" t="str">
            <v>Gymnastique volontaire</v>
          </cell>
          <cell r="B576" t="str">
            <v>F</v>
          </cell>
          <cell r="F576" t="str">
            <v>SEYNE LES ALPES</v>
          </cell>
          <cell r="G576">
            <v>1956</v>
          </cell>
        </row>
        <row r="577">
          <cell r="A577" t="str">
            <v>Gymnastique volontaire</v>
          </cell>
          <cell r="B577" t="str">
            <v>F</v>
          </cell>
          <cell r="F577" t="str">
            <v>SELONNET</v>
          </cell>
          <cell r="G577">
            <v>1953</v>
          </cell>
        </row>
        <row r="578">
          <cell r="A578" t="str">
            <v>Gymnastique volontaire</v>
          </cell>
          <cell r="B578" t="str">
            <v>F</v>
          </cell>
          <cell r="F578" t="str">
            <v>MONTCLAR</v>
          </cell>
          <cell r="G578">
            <v>1968</v>
          </cell>
        </row>
        <row r="579">
          <cell r="A579" t="str">
            <v>Gymnastique volontaire</v>
          </cell>
          <cell r="B579" t="str">
            <v>F</v>
          </cell>
          <cell r="F579" t="str">
            <v>MONTCLAR</v>
          </cell>
          <cell r="G579">
            <v>1971</v>
          </cell>
        </row>
        <row r="580">
          <cell r="A580" t="str">
            <v>Gymnastique volontaire</v>
          </cell>
          <cell r="B580" t="str">
            <v>F</v>
          </cell>
          <cell r="F580" t="str">
            <v>SEYNE LES ALPES</v>
          </cell>
          <cell r="G580">
            <v>1952</v>
          </cell>
        </row>
        <row r="581">
          <cell r="A581" t="str">
            <v>Gymnastique volontaire</v>
          </cell>
          <cell r="B581" t="str">
            <v>F</v>
          </cell>
          <cell r="F581" t="str">
            <v>SEYNE LES ALPES</v>
          </cell>
          <cell r="G581">
            <v>1969</v>
          </cell>
        </row>
        <row r="582">
          <cell r="A582" t="str">
            <v>Gymnastique volontaire</v>
          </cell>
          <cell r="B582" t="str">
            <v>F</v>
          </cell>
          <cell r="F582" t="str">
            <v>SEYNE LES ALPES</v>
          </cell>
          <cell r="G582">
            <v>1950</v>
          </cell>
        </row>
        <row r="583">
          <cell r="A583" t="str">
            <v>Gymnastique volontaire</v>
          </cell>
          <cell r="B583" t="str">
            <v>F</v>
          </cell>
          <cell r="F583" t="str">
            <v>MONTCLAR</v>
          </cell>
          <cell r="G583">
            <v>1945</v>
          </cell>
        </row>
        <row r="584">
          <cell r="A584" t="str">
            <v>Gymnastique volontaire</v>
          </cell>
          <cell r="B584" t="str">
            <v>F</v>
          </cell>
          <cell r="F584" t="str">
            <v>SEYNE LES ALPES</v>
          </cell>
          <cell r="G584">
            <v>1948</v>
          </cell>
        </row>
        <row r="585">
          <cell r="A585" t="str">
            <v>Gymnastique volontaire</v>
          </cell>
          <cell r="B585" t="str">
            <v>F</v>
          </cell>
          <cell r="F585" t="str">
            <v>SEYNE LES ALPES</v>
          </cell>
          <cell r="G585">
            <v>1957</v>
          </cell>
        </row>
        <row r="586">
          <cell r="A586" t="str">
            <v>Gymnastique volontaire</v>
          </cell>
          <cell r="B586" t="str">
            <v>F</v>
          </cell>
          <cell r="F586" t="str">
            <v>SEYNE LES ALPES</v>
          </cell>
          <cell r="G586">
            <v>1959</v>
          </cell>
        </row>
        <row r="587">
          <cell r="A587" t="str">
            <v>Gymnastique volontaire</v>
          </cell>
          <cell r="B587" t="str">
            <v>F</v>
          </cell>
          <cell r="F587" t="str">
            <v>MONTCLAR</v>
          </cell>
          <cell r="G587">
            <v>1947</v>
          </cell>
        </row>
        <row r="588">
          <cell r="A588" t="str">
            <v>Gymnastique volontaire</v>
          </cell>
          <cell r="B588" t="str">
            <v>F</v>
          </cell>
          <cell r="F588" t="str">
            <v>MONTCLAR</v>
          </cell>
          <cell r="G588">
            <v>1948</v>
          </cell>
        </row>
        <row r="589">
          <cell r="A589" t="str">
            <v>Gymnastique volontaire</v>
          </cell>
          <cell r="B589" t="str">
            <v>F</v>
          </cell>
          <cell r="F589" t="str">
            <v>SELONNET</v>
          </cell>
          <cell r="G589">
            <v>1971</v>
          </cell>
        </row>
        <row r="590">
          <cell r="A590" t="str">
            <v>Gymnastique volontaire</v>
          </cell>
          <cell r="B590" t="str">
            <v>F</v>
          </cell>
          <cell r="F590" t="str">
            <v>LE LAUZET UBAYE</v>
          </cell>
          <cell r="G590">
            <v>1941</v>
          </cell>
        </row>
        <row r="591">
          <cell r="A591" t="str">
            <v>Gymnastique volontaire</v>
          </cell>
          <cell r="B591" t="str">
            <v>F</v>
          </cell>
          <cell r="F591" t="str">
            <v>LA BREOLE</v>
          </cell>
          <cell r="G591">
            <v>1955</v>
          </cell>
        </row>
        <row r="592">
          <cell r="A592" t="str">
            <v>Gymnastique volontaire</v>
          </cell>
          <cell r="B592" t="str">
            <v>F</v>
          </cell>
          <cell r="F592" t="str">
            <v>AUZET</v>
          </cell>
          <cell r="G592">
            <v>1959</v>
          </cell>
        </row>
        <row r="593">
          <cell r="A593" t="str">
            <v>Gymnastique volontaire</v>
          </cell>
          <cell r="B593" t="str">
            <v>F</v>
          </cell>
          <cell r="F593" t="str">
            <v>SEYNE LES ALPES</v>
          </cell>
          <cell r="G593">
            <v>1949</v>
          </cell>
        </row>
        <row r="594">
          <cell r="A594" t="str">
            <v>Gymnastique volontaire</v>
          </cell>
          <cell r="B594" t="str">
            <v>F</v>
          </cell>
          <cell r="F594" t="str">
            <v>SEYNE LES ALPES</v>
          </cell>
          <cell r="G594">
            <v>1977</v>
          </cell>
        </row>
        <row r="595">
          <cell r="A595" t="str">
            <v>Gymnastique volontaire</v>
          </cell>
          <cell r="B595" t="str">
            <v>F</v>
          </cell>
          <cell r="F595" t="str">
            <v>SEYNE LES ALPES</v>
          </cell>
          <cell r="G595">
            <v>1948</v>
          </cell>
        </row>
        <row r="596">
          <cell r="A596" t="str">
            <v>Gymnastique volontaire</v>
          </cell>
          <cell r="B596" t="str">
            <v>F</v>
          </cell>
          <cell r="F596" t="str">
            <v>SEYNE LES ALPES</v>
          </cell>
          <cell r="G596">
            <v>1988</v>
          </cell>
        </row>
        <row r="597">
          <cell r="A597" t="str">
            <v>Gymnastique volontaire</v>
          </cell>
          <cell r="B597" t="str">
            <v>F</v>
          </cell>
          <cell r="F597" t="str">
            <v>SELONNET</v>
          </cell>
          <cell r="G597">
            <v>1954</v>
          </cell>
        </row>
        <row r="598">
          <cell r="A598" t="str">
            <v>Gymnastique volontaire</v>
          </cell>
          <cell r="B598" t="str">
            <v>F</v>
          </cell>
          <cell r="F598" t="str">
            <v>SELONNET</v>
          </cell>
          <cell r="G598">
            <v>1947</v>
          </cell>
        </row>
        <row r="599">
          <cell r="A599" t="str">
            <v>Gymnastique volontaire</v>
          </cell>
          <cell r="B599" t="str">
            <v>F</v>
          </cell>
          <cell r="F599" t="str">
            <v>SEYNE LES ALPES</v>
          </cell>
          <cell r="G599">
            <v>1954</v>
          </cell>
        </row>
        <row r="600">
          <cell r="A600" t="str">
            <v>Gymnastique volontaire</v>
          </cell>
          <cell r="B600" t="str">
            <v>F</v>
          </cell>
          <cell r="F600" t="str">
            <v>MONTCLAR</v>
          </cell>
          <cell r="G600">
            <v>1954</v>
          </cell>
        </row>
        <row r="601">
          <cell r="A601" t="str">
            <v>Gymnastique volontaire</v>
          </cell>
          <cell r="B601" t="str">
            <v>F</v>
          </cell>
          <cell r="F601" t="str">
            <v>SEYNE LES ALPES</v>
          </cell>
          <cell r="G601">
            <v>1955</v>
          </cell>
        </row>
        <row r="602">
          <cell r="A602" t="str">
            <v>Gymnastique volontaire</v>
          </cell>
          <cell r="B602" t="str">
            <v>F</v>
          </cell>
          <cell r="F602" t="str">
            <v>SELONNET</v>
          </cell>
          <cell r="G602">
            <v>1900</v>
          </cell>
        </row>
        <row r="603">
          <cell r="A603" t="str">
            <v>Gymnastique volontaire</v>
          </cell>
          <cell r="B603" t="str">
            <v>F</v>
          </cell>
          <cell r="F603" t="str">
            <v>SELONNET</v>
          </cell>
          <cell r="G603">
            <v>1947</v>
          </cell>
        </row>
        <row r="604">
          <cell r="A604" t="str">
            <v>Gymnastique volontaire</v>
          </cell>
          <cell r="B604" t="str">
            <v>F</v>
          </cell>
          <cell r="F604" t="str">
            <v>MONTCLAR</v>
          </cell>
          <cell r="G604">
            <v>1949</v>
          </cell>
        </row>
        <row r="605">
          <cell r="A605" t="str">
            <v>Gymnastique volontaire</v>
          </cell>
          <cell r="B605" t="str">
            <v>F</v>
          </cell>
          <cell r="F605" t="str">
            <v>SELONNET</v>
          </cell>
          <cell r="G605">
            <v>1950</v>
          </cell>
        </row>
        <row r="606">
          <cell r="A606" t="str">
            <v>Gymnastique volontaire</v>
          </cell>
          <cell r="B606" t="str">
            <v>F</v>
          </cell>
          <cell r="F606" t="str">
            <v>SELONNET</v>
          </cell>
          <cell r="G606">
            <v>1950</v>
          </cell>
        </row>
        <row r="607">
          <cell r="A607" t="str">
            <v>Gymnastique volontaire</v>
          </cell>
          <cell r="B607" t="str">
            <v>F</v>
          </cell>
          <cell r="F607" t="str">
            <v>SEYNE LES ALPES</v>
          </cell>
          <cell r="G607">
            <v>1964</v>
          </cell>
        </row>
        <row r="608">
          <cell r="A608" t="str">
            <v>Gymnastique volontaire</v>
          </cell>
          <cell r="B608" t="str">
            <v>F</v>
          </cell>
          <cell r="F608" t="str">
            <v>SEYNE LES ALPES</v>
          </cell>
          <cell r="G608">
            <v>1946</v>
          </cell>
        </row>
        <row r="609">
          <cell r="A609" t="str">
            <v>Gymnastique volontaire</v>
          </cell>
          <cell r="B609" t="str">
            <v>F</v>
          </cell>
          <cell r="F609" t="str">
            <v>MONTCLAR</v>
          </cell>
          <cell r="G609">
            <v>1944</v>
          </cell>
        </row>
        <row r="610">
          <cell r="A610" t="str">
            <v>Gymnastique volontaire</v>
          </cell>
          <cell r="B610" t="str">
            <v>F</v>
          </cell>
          <cell r="F610" t="str">
            <v>SEYNE LES ALPES</v>
          </cell>
          <cell r="G610">
            <v>1989</v>
          </cell>
        </row>
        <row r="611">
          <cell r="A611" t="str">
            <v>Gymnastique volontaire</v>
          </cell>
          <cell r="B611" t="str">
            <v>F</v>
          </cell>
          <cell r="F611" t="str">
            <v>SEYNE LES ALPES</v>
          </cell>
          <cell r="G611">
            <v>1111</v>
          </cell>
        </row>
        <row r="612">
          <cell r="A612" t="str">
            <v>Gymnastique volontaire</v>
          </cell>
          <cell r="B612" t="str">
            <v>F</v>
          </cell>
          <cell r="F612" t="str">
            <v>SEYNE LES ALPES</v>
          </cell>
          <cell r="G612">
            <v>1979</v>
          </cell>
        </row>
        <row r="613">
          <cell r="A613" t="str">
            <v>Gymnastique volontaire</v>
          </cell>
          <cell r="B613" t="str">
            <v>F</v>
          </cell>
          <cell r="F613" t="str">
            <v>SEYNE LES ALPES</v>
          </cell>
          <cell r="G613">
            <v>1977</v>
          </cell>
        </row>
        <row r="614">
          <cell r="A614" t="str">
            <v>Gymnastique volontaire</v>
          </cell>
          <cell r="B614" t="str">
            <v>F</v>
          </cell>
          <cell r="F614" t="str">
            <v>ST VINCENT LES FORTS</v>
          </cell>
          <cell r="G614">
            <v>1946</v>
          </cell>
        </row>
        <row r="615">
          <cell r="A615" t="str">
            <v>Gymnastique volontaire</v>
          </cell>
          <cell r="B615" t="str">
            <v>F</v>
          </cell>
          <cell r="F615" t="str">
            <v>SELONNET</v>
          </cell>
          <cell r="G615">
            <v>1977</v>
          </cell>
        </row>
        <row r="616">
          <cell r="A616" t="str">
            <v>Gymnastique volontaire</v>
          </cell>
          <cell r="B616" t="str">
            <v>F</v>
          </cell>
          <cell r="F616" t="str">
            <v>MONTCLAR</v>
          </cell>
          <cell r="G616">
            <v>1947</v>
          </cell>
        </row>
        <row r="617">
          <cell r="A617" t="str">
            <v>Gymnastique volontaire</v>
          </cell>
          <cell r="B617" t="str">
            <v>F</v>
          </cell>
          <cell r="F617" t="str">
            <v>MONTCLAR</v>
          </cell>
          <cell r="G617">
            <v>1940</v>
          </cell>
        </row>
        <row r="618">
          <cell r="A618" t="str">
            <v>Gymnastique volontaire</v>
          </cell>
          <cell r="B618" t="str">
            <v>F</v>
          </cell>
          <cell r="F618" t="str">
            <v>SEYNE LES ALPES</v>
          </cell>
          <cell r="G618">
            <v>1949</v>
          </cell>
        </row>
        <row r="620">
          <cell r="A620" t="str">
            <v>Rugby</v>
          </cell>
          <cell r="B620" t="str">
            <v>H</v>
          </cell>
          <cell r="F620" t="str">
            <v>MONTCLAR</v>
          </cell>
          <cell r="G620">
            <v>1994</v>
          </cell>
        </row>
        <row r="621">
          <cell r="A621" t="str">
            <v>Rugby</v>
          </cell>
          <cell r="B621" t="str">
            <v>H</v>
          </cell>
          <cell r="F621" t="str">
            <v>SEYNE LES ALPES</v>
          </cell>
          <cell r="G621">
            <v>1995</v>
          </cell>
        </row>
        <row r="622">
          <cell r="A622" t="str">
            <v>Rugby</v>
          </cell>
          <cell r="B622" t="str">
            <v>H</v>
          </cell>
          <cell r="F622" t="str">
            <v>MONTCLAR</v>
          </cell>
          <cell r="G622">
            <v>1111</v>
          </cell>
        </row>
        <row r="623">
          <cell r="A623" t="str">
            <v>Rugby</v>
          </cell>
          <cell r="B623" t="str">
            <v>H</v>
          </cell>
          <cell r="F623" t="str">
            <v>MONTCLAR</v>
          </cell>
          <cell r="G623">
            <v>1994</v>
          </cell>
        </row>
        <row r="624">
          <cell r="A624" t="str">
            <v>Rugby</v>
          </cell>
          <cell r="B624" t="str">
            <v>H</v>
          </cell>
          <cell r="F624" t="str">
            <v>MONTCLAR</v>
          </cell>
          <cell r="G624">
            <v>1998</v>
          </cell>
        </row>
        <row r="625">
          <cell r="A625" t="str">
            <v>Rugby</v>
          </cell>
          <cell r="B625" t="str">
            <v>H</v>
          </cell>
          <cell r="F625" t="str">
            <v>MONTCLAR</v>
          </cell>
          <cell r="G625">
            <v>1995</v>
          </cell>
        </row>
        <row r="626">
          <cell r="A626" t="str">
            <v>Rugby</v>
          </cell>
          <cell r="B626" t="str">
            <v>H</v>
          </cell>
          <cell r="F626" t="str">
            <v>MONTCLAR</v>
          </cell>
          <cell r="G626">
            <v>1970</v>
          </cell>
        </row>
        <row r="627">
          <cell r="A627" t="str">
            <v>Rugby</v>
          </cell>
          <cell r="B627" t="str">
            <v>H</v>
          </cell>
          <cell r="F627" t="str">
            <v>MONTCLAR</v>
          </cell>
          <cell r="G627">
            <v>1972</v>
          </cell>
        </row>
        <row r="628">
          <cell r="A628" t="str">
            <v>Rugby</v>
          </cell>
          <cell r="B628" t="str">
            <v>H</v>
          </cell>
          <cell r="F628" t="str">
            <v>SEYNE LES ALPES</v>
          </cell>
          <cell r="G628">
            <v>2001</v>
          </cell>
        </row>
        <row r="629">
          <cell r="A629" t="str">
            <v>Rugby</v>
          </cell>
          <cell r="B629" t="str">
            <v>H</v>
          </cell>
          <cell r="F629" t="str">
            <v>SELONNET</v>
          </cell>
          <cell r="G629">
            <v>1994</v>
          </cell>
        </row>
        <row r="630">
          <cell r="A630" t="str">
            <v>Rugby</v>
          </cell>
          <cell r="B630" t="str">
            <v>F</v>
          </cell>
          <cell r="F630" t="str">
            <v>SEYNE LES ALPES</v>
          </cell>
          <cell r="G630">
            <v>1111</v>
          </cell>
        </row>
        <row r="632">
          <cell r="A632" t="str">
            <v>Basket</v>
          </cell>
          <cell r="B632" t="str">
            <v>H</v>
          </cell>
          <cell r="F632" t="str">
            <v>Montclar</v>
          </cell>
          <cell r="G632">
            <v>2005</v>
          </cell>
        </row>
        <row r="633">
          <cell r="A633" t="str">
            <v>Basket</v>
          </cell>
          <cell r="B633" t="str">
            <v>H</v>
          </cell>
          <cell r="F633" t="str">
            <v>Seyne</v>
          </cell>
          <cell r="G633">
            <v>2005</v>
          </cell>
        </row>
        <row r="634">
          <cell r="A634" t="str">
            <v>Basket</v>
          </cell>
          <cell r="B634" t="str">
            <v>H</v>
          </cell>
          <cell r="F634" t="str">
            <v>Selonnet</v>
          </cell>
          <cell r="G634">
            <v>2005</v>
          </cell>
        </row>
        <row r="635">
          <cell r="A635" t="str">
            <v>Basket</v>
          </cell>
          <cell r="B635" t="str">
            <v>F</v>
          </cell>
          <cell r="F635" t="str">
            <v>Seyne</v>
          </cell>
          <cell r="G635">
            <v>2005</v>
          </cell>
        </row>
        <row r="636">
          <cell r="A636" t="str">
            <v>Basket</v>
          </cell>
          <cell r="B636" t="str">
            <v>F</v>
          </cell>
          <cell r="F636" t="str">
            <v>Seyne</v>
          </cell>
          <cell r="G636">
            <v>2005</v>
          </cell>
        </row>
        <row r="637">
          <cell r="A637" t="str">
            <v>Basket</v>
          </cell>
          <cell r="B637" t="str">
            <v>H</v>
          </cell>
          <cell r="F637" t="str">
            <v>Seyne</v>
          </cell>
          <cell r="G637">
            <v>2005</v>
          </cell>
        </row>
        <row r="638">
          <cell r="A638" t="str">
            <v>Basket</v>
          </cell>
          <cell r="B638" t="str">
            <v>H</v>
          </cell>
          <cell r="F638" t="str">
            <v>Seyne</v>
          </cell>
          <cell r="G638">
            <v>2005</v>
          </cell>
        </row>
        <row r="639">
          <cell r="A639" t="str">
            <v>Basket</v>
          </cell>
          <cell r="B639" t="str">
            <v>H</v>
          </cell>
          <cell r="F639" t="str">
            <v>Vernet</v>
          </cell>
          <cell r="G639">
            <v>2005</v>
          </cell>
        </row>
        <row r="640">
          <cell r="A640" t="str">
            <v>Basket</v>
          </cell>
          <cell r="B640" t="str">
            <v>H</v>
          </cell>
          <cell r="F640" t="str">
            <v>Seyne</v>
          </cell>
          <cell r="G640">
            <v>1977</v>
          </cell>
        </row>
        <row r="641">
          <cell r="A641" t="str">
            <v>Basket</v>
          </cell>
          <cell r="B641" t="str">
            <v>H</v>
          </cell>
          <cell r="F641" t="str">
            <v>Seyne</v>
          </cell>
          <cell r="G641">
            <v>1959</v>
          </cell>
        </row>
        <row r="642">
          <cell r="A642" t="str">
            <v>Basket</v>
          </cell>
          <cell r="B642" t="str">
            <v>H</v>
          </cell>
          <cell r="F642" t="str">
            <v>Seyne</v>
          </cell>
          <cell r="G642">
            <v>1975</v>
          </cell>
        </row>
        <row r="643">
          <cell r="A643" t="str">
            <v>Basket</v>
          </cell>
          <cell r="B643" t="str">
            <v>H</v>
          </cell>
          <cell r="F643" t="str">
            <v>Seyne</v>
          </cell>
          <cell r="G643">
            <v>1965</v>
          </cell>
        </row>
        <row r="644">
          <cell r="A644" t="str">
            <v>Basket</v>
          </cell>
          <cell r="B644" t="str">
            <v>F</v>
          </cell>
          <cell r="F644" t="str">
            <v>Seyne</v>
          </cell>
          <cell r="G644">
            <v>1970</v>
          </cell>
        </row>
        <row r="645">
          <cell r="A645" t="str">
            <v>Basket</v>
          </cell>
          <cell r="B645" t="str">
            <v>H</v>
          </cell>
          <cell r="F645" t="str">
            <v>Montclar</v>
          </cell>
          <cell r="G645">
            <v>1978</v>
          </cell>
        </row>
        <row r="646">
          <cell r="A646" t="str">
            <v>Basket</v>
          </cell>
          <cell r="B646" t="str">
            <v>H</v>
          </cell>
          <cell r="F646" t="str">
            <v>Seyne</v>
          </cell>
          <cell r="G646">
            <v>1984</v>
          </cell>
        </row>
        <row r="647">
          <cell r="A647" t="str">
            <v>Basket</v>
          </cell>
          <cell r="B647" t="str">
            <v>H</v>
          </cell>
          <cell r="F647" t="str">
            <v>Seyne</v>
          </cell>
          <cell r="G647">
            <v>1972</v>
          </cell>
        </row>
        <row r="648">
          <cell r="A648" t="str">
            <v>Basket</v>
          </cell>
          <cell r="B648" t="str">
            <v>F</v>
          </cell>
          <cell r="F648" t="str">
            <v>Seyne</v>
          </cell>
          <cell r="G648">
            <v>1979</v>
          </cell>
        </row>
        <row r="649">
          <cell r="A649" t="str">
            <v>Basket</v>
          </cell>
          <cell r="B649" t="str">
            <v>H</v>
          </cell>
          <cell r="F649" t="str">
            <v>Montclar</v>
          </cell>
          <cell r="G649">
            <v>1982</v>
          </cell>
        </row>
        <row r="650">
          <cell r="A650" t="str">
            <v>Basket</v>
          </cell>
          <cell r="B650" t="str">
            <v>F</v>
          </cell>
          <cell r="F650" t="str">
            <v>Seyne</v>
          </cell>
          <cell r="G650">
            <v>1998</v>
          </cell>
        </row>
        <row r="651">
          <cell r="A651" t="str">
            <v>Basket</v>
          </cell>
          <cell r="B651" t="str">
            <v>F</v>
          </cell>
          <cell r="F651" t="str">
            <v>Seyne</v>
          </cell>
          <cell r="G651">
            <v>1998</v>
          </cell>
        </row>
        <row r="652">
          <cell r="A652" t="str">
            <v>Basket</v>
          </cell>
          <cell r="B652" t="str">
            <v>F</v>
          </cell>
          <cell r="F652" t="str">
            <v>Selonnet</v>
          </cell>
          <cell r="G652">
            <v>1998</v>
          </cell>
        </row>
        <row r="653">
          <cell r="A653" t="str">
            <v>Basket</v>
          </cell>
          <cell r="B653" t="str">
            <v>H</v>
          </cell>
          <cell r="F653" t="str">
            <v>Seyne</v>
          </cell>
          <cell r="G653">
            <v>1998</v>
          </cell>
        </row>
        <row r="654">
          <cell r="A654" t="str">
            <v>Basket</v>
          </cell>
          <cell r="B654" t="str">
            <v>H</v>
          </cell>
          <cell r="F654" t="str">
            <v>Seyne</v>
          </cell>
          <cell r="G654">
            <v>1999</v>
          </cell>
        </row>
        <row r="655">
          <cell r="A655" t="str">
            <v>Basket</v>
          </cell>
          <cell r="B655" t="str">
            <v>F</v>
          </cell>
          <cell r="F655" t="str">
            <v>Seyne</v>
          </cell>
          <cell r="G655">
            <v>1999</v>
          </cell>
        </row>
        <row r="656">
          <cell r="A656" t="str">
            <v>Basket</v>
          </cell>
          <cell r="B656" t="str">
            <v>F</v>
          </cell>
          <cell r="F656" t="str">
            <v>Seyne</v>
          </cell>
          <cell r="G656">
            <v>1999</v>
          </cell>
        </row>
        <row r="657">
          <cell r="A657" t="str">
            <v>Basket</v>
          </cell>
          <cell r="B657" t="str">
            <v>H</v>
          </cell>
          <cell r="F657" t="str">
            <v>Seyne</v>
          </cell>
          <cell r="G657">
            <v>1999</v>
          </cell>
        </row>
        <row r="658">
          <cell r="A658" t="str">
            <v>Basket</v>
          </cell>
          <cell r="B658" t="str">
            <v>H</v>
          </cell>
          <cell r="F658" t="str">
            <v>Auzet</v>
          </cell>
          <cell r="G658">
            <v>1999</v>
          </cell>
        </row>
        <row r="659">
          <cell r="A659" t="str">
            <v>Basket</v>
          </cell>
          <cell r="B659" t="str">
            <v>H</v>
          </cell>
          <cell r="F659" t="str">
            <v>Seyne</v>
          </cell>
          <cell r="G659">
            <v>2000</v>
          </cell>
        </row>
        <row r="660">
          <cell r="A660" t="str">
            <v>Basket</v>
          </cell>
          <cell r="B660" t="str">
            <v>F</v>
          </cell>
          <cell r="F660" t="str">
            <v>Montclar</v>
          </cell>
          <cell r="G660">
            <v>2000</v>
          </cell>
        </row>
        <row r="661">
          <cell r="A661" t="str">
            <v>Basket</v>
          </cell>
          <cell r="B661" t="str">
            <v>F</v>
          </cell>
          <cell r="F661" t="str">
            <v>Seyne</v>
          </cell>
          <cell r="G661">
            <v>2000</v>
          </cell>
        </row>
        <row r="662">
          <cell r="A662" t="str">
            <v>Basket</v>
          </cell>
          <cell r="B662" t="str">
            <v>H</v>
          </cell>
          <cell r="F662" t="str">
            <v>Saint Vincent</v>
          </cell>
          <cell r="G662">
            <v>2000</v>
          </cell>
        </row>
        <row r="663">
          <cell r="A663" t="str">
            <v>Basket</v>
          </cell>
          <cell r="B663" t="str">
            <v>H</v>
          </cell>
          <cell r="F663" t="str">
            <v>Seyne</v>
          </cell>
          <cell r="G663">
            <v>2000</v>
          </cell>
        </row>
        <row r="664">
          <cell r="A664" t="str">
            <v>Basket</v>
          </cell>
          <cell r="B664" t="str">
            <v>H</v>
          </cell>
          <cell r="F664" t="str">
            <v>Seyne</v>
          </cell>
          <cell r="G664">
            <v>2001</v>
          </cell>
        </row>
        <row r="665">
          <cell r="A665" t="str">
            <v>Basket</v>
          </cell>
          <cell r="B665" t="str">
            <v>H</v>
          </cell>
          <cell r="F665" t="str">
            <v>Seyne</v>
          </cell>
          <cell r="G665">
            <v>2001</v>
          </cell>
        </row>
        <row r="666">
          <cell r="A666" t="str">
            <v>Basket</v>
          </cell>
          <cell r="B666" t="str">
            <v>H</v>
          </cell>
          <cell r="F666" t="str">
            <v>Seyne</v>
          </cell>
          <cell r="G666">
            <v>2001</v>
          </cell>
        </row>
        <row r="667">
          <cell r="A667" t="str">
            <v>Basket</v>
          </cell>
          <cell r="B667" t="str">
            <v>H</v>
          </cell>
          <cell r="F667" t="str">
            <v>Seyne</v>
          </cell>
          <cell r="G667">
            <v>2001</v>
          </cell>
        </row>
        <row r="668">
          <cell r="A668" t="str">
            <v>Basket</v>
          </cell>
          <cell r="B668" t="str">
            <v>H</v>
          </cell>
          <cell r="F668" t="str">
            <v>Vernet</v>
          </cell>
          <cell r="G668">
            <v>2001</v>
          </cell>
        </row>
        <row r="669">
          <cell r="A669" t="str">
            <v>Basket</v>
          </cell>
          <cell r="B669" t="str">
            <v>H</v>
          </cell>
          <cell r="F669" t="str">
            <v>Seyne</v>
          </cell>
          <cell r="G669">
            <v>2001</v>
          </cell>
        </row>
        <row r="670">
          <cell r="A670" t="str">
            <v>Basket</v>
          </cell>
          <cell r="B670" t="str">
            <v>H</v>
          </cell>
          <cell r="F670" t="str">
            <v>Seyne</v>
          </cell>
          <cell r="G670">
            <v>2001</v>
          </cell>
        </row>
        <row r="671">
          <cell r="A671" t="str">
            <v>Basket</v>
          </cell>
          <cell r="B671" t="str">
            <v>H</v>
          </cell>
          <cell r="F671" t="str">
            <v>Seyne</v>
          </cell>
          <cell r="G671">
            <v>2001</v>
          </cell>
        </row>
        <row r="672">
          <cell r="A672" t="str">
            <v>Basket</v>
          </cell>
          <cell r="B672" t="str">
            <v>H</v>
          </cell>
          <cell r="F672" t="str">
            <v>Seyne</v>
          </cell>
          <cell r="G672">
            <v>2001</v>
          </cell>
        </row>
        <row r="673">
          <cell r="A673" t="str">
            <v>Basket</v>
          </cell>
          <cell r="B673" t="str">
            <v>H</v>
          </cell>
          <cell r="F673" t="str">
            <v>Seyne</v>
          </cell>
          <cell r="G673">
            <v>2002</v>
          </cell>
        </row>
        <row r="674">
          <cell r="A674" t="str">
            <v>Basket</v>
          </cell>
          <cell r="B674" t="str">
            <v>H</v>
          </cell>
          <cell r="F674" t="str">
            <v>Seyne</v>
          </cell>
          <cell r="G674">
            <v>2002</v>
          </cell>
        </row>
        <row r="675">
          <cell r="A675" t="str">
            <v>Basket</v>
          </cell>
          <cell r="B675" t="str">
            <v>H</v>
          </cell>
          <cell r="F675" t="str">
            <v>Verdache</v>
          </cell>
          <cell r="G675">
            <v>2002</v>
          </cell>
        </row>
        <row r="676">
          <cell r="A676" t="str">
            <v>Basket</v>
          </cell>
          <cell r="B676" t="str">
            <v>F</v>
          </cell>
          <cell r="F676" t="str">
            <v>Montclar</v>
          </cell>
          <cell r="G676">
            <v>2002</v>
          </cell>
        </row>
        <row r="677">
          <cell r="A677" t="str">
            <v>Basket</v>
          </cell>
          <cell r="B677" t="str">
            <v>H</v>
          </cell>
          <cell r="F677" t="str">
            <v>Seyne</v>
          </cell>
          <cell r="G677">
            <v>2002</v>
          </cell>
        </row>
        <row r="678">
          <cell r="A678" t="str">
            <v>Basket</v>
          </cell>
          <cell r="B678" t="str">
            <v>F</v>
          </cell>
          <cell r="F678" t="str">
            <v>Seyne</v>
          </cell>
          <cell r="G678">
            <v>2002</v>
          </cell>
        </row>
        <row r="679">
          <cell r="A679" t="str">
            <v>Basket</v>
          </cell>
          <cell r="B679" t="str">
            <v>H</v>
          </cell>
          <cell r="F679" t="str">
            <v>Seyne</v>
          </cell>
          <cell r="G679">
            <v>2003</v>
          </cell>
        </row>
        <row r="680">
          <cell r="A680" t="str">
            <v>Basket</v>
          </cell>
          <cell r="B680" t="str">
            <v>F</v>
          </cell>
          <cell r="F680" t="str">
            <v>Montclar</v>
          </cell>
          <cell r="G680">
            <v>2003</v>
          </cell>
        </row>
        <row r="681">
          <cell r="A681" t="str">
            <v>Basket</v>
          </cell>
          <cell r="B681" t="str">
            <v>F</v>
          </cell>
          <cell r="F681" t="str">
            <v>Seyne</v>
          </cell>
          <cell r="G681">
            <v>2003</v>
          </cell>
        </row>
        <row r="682">
          <cell r="A682" t="str">
            <v>Basket</v>
          </cell>
          <cell r="B682" t="str">
            <v>F</v>
          </cell>
          <cell r="F682" t="str">
            <v>Montclar</v>
          </cell>
          <cell r="G682">
            <v>2003</v>
          </cell>
        </row>
        <row r="683">
          <cell r="A683" t="str">
            <v>Basket</v>
          </cell>
          <cell r="B683" t="str">
            <v>H</v>
          </cell>
          <cell r="F683" t="str">
            <v>Selonnet</v>
          </cell>
          <cell r="G683">
            <v>2003</v>
          </cell>
        </row>
        <row r="684">
          <cell r="A684" t="str">
            <v>Basket</v>
          </cell>
          <cell r="B684" t="str">
            <v>F</v>
          </cell>
          <cell r="F684" t="str">
            <v>Auzet</v>
          </cell>
          <cell r="G684">
            <v>2003</v>
          </cell>
        </row>
        <row r="685">
          <cell r="A685" t="str">
            <v>Basket</v>
          </cell>
          <cell r="B685" t="str">
            <v>F</v>
          </cell>
          <cell r="F685" t="str">
            <v>Seyne</v>
          </cell>
          <cell r="G685">
            <v>2003</v>
          </cell>
        </row>
        <row r="686">
          <cell r="A686" t="str">
            <v>Basket</v>
          </cell>
          <cell r="B686" t="str">
            <v>H</v>
          </cell>
          <cell r="F686" t="str">
            <v>Vernet</v>
          </cell>
          <cell r="G686">
            <v>2003</v>
          </cell>
        </row>
        <row r="687">
          <cell r="A687" t="str">
            <v>Basket</v>
          </cell>
          <cell r="B687" t="str">
            <v>H</v>
          </cell>
          <cell r="F687" t="str">
            <v>Seyne</v>
          </cell>
          <cell r="G687">
            <v>2003</v>
          </cell>
        </row>
        <row r="688">
          <cell r="A688" t="str">
            <v>Basket</v>
          </cell>
          <cell r="B688" t="str">
            <v>H</v>
          </cell>
          <cell r="F688" t="str">
            <v>Seyne</v>
          </cell>
          <cell r="G688">
            <v>2003</v>
          </cell>
        </row>
        <row r="689">
          <cell r="A689" t="str">
            <v>Basket</v>
          </cell>
          <cell r="B689" t="str">
            <v>H</v>
          </cell>
          <cell r="F689" t="str">
            <v>Seyne</v>
          </cell>
          <cell r="G689">
            <v>2004</v>
          </cell>
        </row>
        <row r="690">
          <cell r="A690" t="str">
            <v>Basket</v>
          </cell>
          <cell r="B690" t="str">
            <v>H</v>
          </cell>
          <cell r="F690" t="str">
            <v>Seyne</v>
          </cell>
          <cell r="G690">
            <v>2004</v>
          </cell>
        </row>
        <row r="691">
          <cell r="A691" t="str">
            <v>Basket</v>
          </cell>
          <cell r="B691" t="str">
            <v>H</v>
          </cell>
          <cell r="F691" t="str">
            <v>Seyne</v>
          </cell>
          <cell r="G691">
            <v>2004</v>
          </cell>
        </row>
        <row r="692">
          <cell r="A692" t="str">
            <v>Basket</v>
          </cell>
          <cell r="B692" t="str">
            <v>H</v>
          </cell>
          <cell r="F692" t="str">
            <v>Montclar</v>
          </cell>
          <cell r="G692">
            <v>2004</v>
          </cell>
        </row>
        <row r="693">
          <cell r="A693" t="str">
            <v>Basket</v>
          </cell>
          <cell r="B693" t="str">
            <v>F</v>
          </cell>
          <cell r="F693" t="str">
            <v>Seyne</v>
          </cell>
          <cell r="G693">
            <v>2004</v>
          </cell>
        </row>
        <row r="694">
          <cell r="A694" t="str">
            <v>Basket</v>
          </cell>
          <cell r="B694" t="str">
            <v>F</v>
          </cell>
          <cell r="F694" t="str">
            <v>Seyne</v>
          </cell>
          <cell r="G694">
            <v>1900</v>
          </cell>
        </row>
        <row r="695">
          <cell r="A695" t="str">
            <v>Basket</v>
          </cell>
          <cell r="B695" t="str">
            <v>H</v>
          </cell>
          <cell r="F695" t="str">
            <v>Seyne</v>
          </cell>
          <cell r="G695">
            <v>1900</v>
          </cell>
        </row>
        <row r="696">
          <cell r="A696" t="str">
            <v>Basket</v>
          </cell>
          <cell r="B696" t="str">
            <v>H</v>
          </cell>
          <cell r="F696" t="str">
            <v>Montclar</v>
          </cell>
          <cell r="G696">
            <v>1900</v>
          </cell>
        </row>
        <row r="697">
          <cell r="A697" t="str">
            <v>Basket</v>
          </cell>
          <cell r="B697" t="str">
            <v>H</v>
          </cell>
          <cell r="F697" t="str">
            <v>Selonnet</v>
          </cell>
          <cell r="G697">
            <v>1900</v>
          </cell>
        </row>
        <row r="698">
          <cell r="A698" t="str">
            <v>Basket</v>
          </cell>
          <cell r="B698" t="str">
            <v>F</v>
          </cell>
          <cell r="F698" t="str">
            <v>Seyne</v>
          </cell>
          <cell r="G698">
            <v>1900</v>
          </cell>
        </row>
        <row r="763">
          <cell r="A763" t="str">
            <v>Full Contact</v>
          </cell>
          <cell r="B763" t="str">
            <v>F</v>
          </cell>
          <cell r="F763" t="str">
            <v>Seyne</v>
          </cell>
          <cell r="G763">
            <v>1977</v>
          </cell>
        </row>
        <row r="764">
          <cell r="A764" t="str">
            <v>Full Contact</v>
          </cell>
          <cell r="B764" t="str">
            <v>F</v>
          </cell>
          <cell r="F764" t="str">
            <v>Seyne</v>
          </cell>
          <cell r="G764">
            <v>2004</v>
          </cell>
        </row>
        <row r="765">
          <cell r="A765" t="str">
            <v>Full Contact</v>
          </cell>
          <cell r="B765" t="str">
            <v>H</v>
          </cell>
          <cell r="F765" t="str">
            <v>Seyne</v>
          </cell>
          <cell r="G765">
            <v>1999</v>
          </cell>
        </row>
        <row r="766">
          <cell r="A766" t="str">
            <v>Full Contact</v>
          </cell>
          <cell r="B766" t="str">
            <v>H</v>
          </cell>
          <cell r="F766" t="str">
            <v>Seyne</v>
          </cell>
          <cell r="G766">
            <v>2004</v>
          </cell>
        </row>
        <row r="767">
          <cell r="A767" t="str">
            <v>Full Contact</v>
          </cell>
          <cell r="B767" t="str">
            <v>F</v>
          </cell>
          <cell r="F767" t="str">
            <v>Selonnet</v>
          </cell>
          <cell r="G767">
            <v>2002</v>
          </cell>
        </row>
        <row r="768">
          <cell r="A768" t="str">
            <v>Full Contact</v>
          </cell>
          <cell r="B768" t="str">
            <v>F</v>
          </cell>
          <cell r="F768" t="str">
            <v>Seyne</v>
          </cell>
          <cell r="G768">
            <v>1996</v>
          </cell>
        </row>
        <row r="769">
          <cell r="A769" t="str">
            <v>Full Contact</v>
          </cell>
          <cell r="B769" t="str">
            <v>H</v>
          </cell>
          <cell r="F769" t="str">
            <v>Seyne</v>
          </cell>
          <cell r="G769">
            <v>2000</v>
          </cell>
        </row>
        <row r="770">
          <cell r="A770" t="str">
            <v>Full Contact</v>
          </cell>
          <cell r="B770" t="str">
            <v>H</v>
          </cell>
          <cell r="F770" t="str">
            <v>Seyne</v>
          </cell>
          <cell r="G770">
            <v>2004</v>
          </cell>
        </row>
        <row r="771">
          <cell r="A771" t="str">
            <v>Full Contact</v>
          </cell>
          <cell r="B771" t="str">
            <v>H</v>
          </cell>
          <cell r="F771" t="str">
            <v>Seyne</v>
          </cell>
          <cell r="G771">
            <v>1971</v>
          </cell>
        </row>
        <row r="772">
          <cell r="A772" t="str">
            <v>Full Contact</v>
          </cell>
          <cell r="B772" t="str">
            <v>H</v>
          </cell>
          <cell r="F772" t="str">
            <v>Seyne</v>
          </cell>
          <cell r="G772">
            <v>1976</v>
          </cell>
        </row>
        <row r="773">
          <cell r="A773" t="str">
            <v>Full Contact</v>
          </cell>
          <cell r="B773" t="str">
            <v>H</v>
          </cell>
          <cell r="F773" t="str">
            <v>Seyne</v>
          </cell>
          <cell r="G773">
            <v>1970</v>
          </cell>
        </row>
        <row r="774">
          <cell r="A774" t="str">
            <v>Full Contact</v>
          </cell>
          <cell r="B774" t="str">
            <v>H</v>
          </cell>
          <cell r="F774" t="str">
            <v>Seyne</v>
          </cell>
          <cell r="G774">
            <v>1978</v>
          </cell>
        </row>
        <row r="775">
          <cell r="A775" t="str">
            <v>Full Contact</v>
          </cell>
          <cell r="B775" t="str">
            <v>H</v>
          </cell>
          <cell r="F775" t="str">
            <v>Seyne</v>
          </cell>
          <cell r="G775">
            <v>1962</v>
          </cell>
        </row>
        <row r="776">
          <cell r="A776" t="str">
            <v>Full Contact</v>
          </cell>
          <cell r="B776" t="str">
            <v>H</v>
          </cell>
          <cell r="F776" t="str">
            <v>Seyne</v>
          </cell>
          <cell r="G776">
            <v>1988</v>
          </cell>
        </row>
        <row r="777">
          <cell r="A777" t="str">
            <v>Full Contact</v>
          </cell>
          <cell r="B777" t="str">
            <v>H</v>
          </cell>
          <cell r="F777" t="str">
            <v>Selonnet</v>
          </cell>
          <cell r="G777">
            <v>1992</v>
          </cell>
        </row>
        <row r="778">
          <cell r="A778" t="str">
            <v>Full Contact</v>
          </cell>
          <cell r="B778" t="str">
            <v>H</v>
          </cell>
          <cell r="F778" t="str">
            <v>Seyne</v>
          </cell>
          <cell r="G778">
            <v>1999</v>
          </cell>
        </row>
        <row r="779">
          <cell r="A779" t="str">
            <v>Full Contact</v>
          </cell>
          <cell r="B779" t="str">
            <v>H</v>
          </cell>
          <cell r="F779" t="str">
            <v>Selonnet</v>
          </cell>
          <cell r="G779">
            <v>1988</v>
          </cell>
        </row>
        <row r="780">
          <cell r="A780" t="str">
            <v>Full Contact</v>
          </cell>
          <cell r="B780" t="str">
            <v>H</v>
          </cell>
          <cell r="F780" t="str">
            <v>Seyne</v>
          </cell>
          <cell r="G780">
            <v>1975</v>
          </cell>
        </row>
        <row r="781">
          <cell r="A781" t="str">
            <v>Full Contact</v>
          </cell>
          <cell r="B781" t="str">
            <v>H</v>
          </cell>
          <cell r="F781" t="str">
            <v>Seyne</v>
          </cell>
          <cell r="G781">
            <v>2003</v>
          </cell>
        </row>
        <row r="782">
          <cell r="A782" t="str">
            <v>Full Contact</v>
          </cell>
          <cell r="B782" t="str">
            <v>H</v>
          </cell>
          <cell r="F782" t="str">
            <v>Seyne</v>
          </cell>
          <cell r="G782">
            <v>1993</v>
          </cell>
        </row>
        <row r="783">
          <cell r="A783" t="str">
            <v>Full Contact</v>
          </cell>
          <cell r="B783" t="str">
            <v>H</v>
          </cell>
          <cell r="F783" t="str">
            <v>Seyne</v>
          </cell>
          <cell r="G783">
            <v>1973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2"/>
    </sheetView>
  </sheetViews>
  <sheetFormatPr baseColWidth="10" defaultRowHeight="15" x14ac:dyDescent="0.25"/>
  <cols>
    <col min="1" max="9" width="11.5703125" customWidth="1"/>
    <col min="10" max="12" width="11.42578125" customWidth="1"/>
    <col min="13" max="13" width="7.7109375" customWidth="1"/>
    <col min="14" max="14" width="6.85546875" customWidth="1"/>
    <col min="15" max="15" width="11.42578125" customWidth="1"/>
  </cols>
  <sheetData>
    <row r="1" spans="1:14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x14ac:dyDescent="0.25">
      <c r="A4" s="1" t="s">
        <v>14</v>
      </c>
      <c r="B4" s="1">
        <v>0</v>
      </c>
      <c r="C4" s="1">
        <v>2</v>
      </c>
      <c r="D4" s="1">
        <v>1</v>
      </c>
      <c r="E4" s="1">
        <v>4</v>
      </c>
      <c r="F4" s="1">
        <v>0</v>
      </c>
      <c r="G4" s="1">
        <v>3</v>
      </c>
      <c r="H4" s="1">
        <v>49</v>
      </c>
      <c r="I4" s="1">
        <v>3</v>
      </c>
      <c r="J4" s="1">
        <v>0</v>
      </c>
      <c r="K4" s="1">
        <v>0</v>
      </c>
      <c r="L4" s="1">
        <v>2</v>
      </c>
      <c r="M4" s="1">
        <v>2</v>
      </c>
      <c r="N4" s="1">
        <f t="shared" ref="N4:N17" si="0">SUM(B4:M4)</f>
        <v>66</v>
      </c>
    </row>
    <row r="5" spans="1:14" x14ac:dyDescent="0.25">
      <c r="A5" s="1" t="s">
        <v>15</v>
      </c>
      <c r="B5" s="1">
        <v>0</v>
      </c>
      <c r="C5" s="1">
        <v>0</v>
      </c>
      <c r="D5" s="1">
        <v>0</v>
      </c>
      <c r="E5" s="1">
        <v>1</v>
      </c>
      <c r="F5" s="1">
        <v>0</v>
      </c>
      <c r="G5" s="1">
        <v>4</v>
      </c>
      <c r="H5" s="1">
        <v>13</v>
      </c>
      <c r="I5" s="1">
        <v>0</v>
      </c>
      <c r="J5" s="1">
        <v>0</v>
      </c>
      <c r="K5" s="1">
        <v>0</v>
      </c>
      <c r="L5" s="1">
        <v>0</v>
      </c>
      <c r="M5" s="1">
        <v>5</v>
      </c>
      <c r="N5" s="1">
        <f t="shared" si="0"/>
        <v>23</v>
      </c>
    </row>
    <row r="6" spans="1:14" x14ac:dyDescent="0.25">
      <c r="A6" s="1" t="s">
        <v>16</v>
      </c>
      <c r="B6" s="1">
        <v>0</v>
      </c>
      <c r="C6" s="1">
        <v>0</v>
      </c>
      <c r="D6" s="1">
        <v>0</v>
      </c>
      <c r="E6" s="1">
        <v>1</v>
      </c>
      <c r="F6" s="1">
        <v>0</v>
      </c>
      <c r="G6" s="1">
        <v>2</v>
      </c>
      <c r="H6" s="1">
        <v>13</v>
      </c>
      <c r="I6" s="1">
        <v>0</v>
      </c>
      <c r="J6" s="1">
        <v>0</v>
      </c>
      <c r="K6" s="1">
        <v>0</v>
      </c>
      <c r="L6" s="1">
        <v>0</v>
      </c>
      <c r="M6" s="1">
        <v>7</v>
      </c>
      <c r="N6" s="1">
        <f t="shared" si="0"/>
        <v>23</v>
      </c>
    </row>
    <row r="7" spans="1:14" x14ac:dyDescent="0.25">
      <c r="A7" s="1" t="s">
        <v>17</v>
      </c>
      <c r="B7" s="1">
        <v>1</v>
      </c>
      <c r="C7" s="1">
        <v>0</v>
      </c>
      <c r="D7" s="1">
        <v>2</v>
      </c>
      <c r="E7" s="1">
        <v>6</v>
      </c>
      <c r="F7" s="1">
        <v>0</v>
      </c>
      <c r="G7" s="1">
        <v>10</v>
      </c>
      <c r="H7" s="1">
        <v>20</v>
      </c>
      <c r="I7" s="1">
        <v>0</v>
      </c>
      <c r="J7" s="1">
        <v>2</v>
      </c>
      <c r="K7" s="1">
        <v>1</v>
      </c>
      <c r="L7" s="1">
        <v>0</v>
      </c>
      <c r="M7" s="1">
        <v>0</v>
      </c>
      <c r="N7" s="1">
        <f t="shared" si="0"/>
        <v>42</v>
      </c>
    </row>
    <row r="8" spans="1:14" x14ac:dyDescent="0.25">
      <c r="A8" s="1" t="s">
        <v>18</v>
      </c>
      <c r="B8" s="1">
        <v>1</v>
      </c>
      <c r="C8" s="1">
        <v>0</v>
      </c>
      <c r="D8" s="1">
        <v>0</v>
      </c>
      <c r="E8" s="1">
        <v>10</v>
      </c>
      <c r="F8" s="1">
        <v>0</v>
      </c>
      <c r="G8" s="1">
        <v>10</v>
      </c>
      <c r="H8" s="1">
        <v>42</v>
      </c>
      <c r="I8" s="1">
        <v>0</v>
      </c>
      <c r="J8" s="1">
        <v>0</v>
      </c>
      <c r="K8" s="1">
        <v>3</v>
      </c>
      <c r="L8" s="1">
        <v>3</v>
      </c>
      <c r="M8" s="1">
        <v>1</v>
      </c>
      <c r="N8" s="1">
        <f t="shared" si="0"/>
        <v>70</v>
      </c>
    </row>
    <row r="9" spans="1:14" x14ac:dyDescent="0.25">
      <c r="A9" s="1" t="s">
        <v>19</v>
      </c>
      <c r="B9" s="1">
        <v>0</v>
      </c>
      <c r="C9" s="1">
        <v>0</v>
      </c>
      <c r="D9" s="1">
        <v>0</v>
      </c>
      <c r="E9" s="1">
        <v>21</v>
      </c>
      <c r="F9" s="1">
        <v>0</v>
      </c>
      <c r="G9" s="1">
        <v>2</v>
      </c>
      <c r="H9" s="1">
        <v>8</v>
      </c>
      <c r="I9" s="1">
        <v>0</v>
      </c>
      <c r="J9" s="1">
        <v>0</v>
      </c>
      <c r="K9" s="1">
        <v>0</v>
      </c>
      <c r="L9" s="1">
        <v>2</v>
      </c>
      <c r="M9" s="1">
        <v>2</v>
      </c>
      <c r="N9" s="1">
        <f t="shared" si="0"/>
        <v>35</v>
      </c>
    </row>
    <row r="10" spans="1:14" x14ac:dyDescent="0.25">
      <c r="A10" s="1" t="s">
        <v>20</v>
      </c>
      <c r="B10" s="1">
        <v>0</v>
      </c>
      <c r="C10" s="1">
        <v>0</v>
      </c>
      <c r="D10" s="1">
        <v>3</v>
      </c>
      <c r="E10" s="1">
        <v>3</v>
      </c>
      <c r="F10" s="1">
        <v>0</v>
      </c>
      <c r="G10" s="1">
        <v>0</v>
      </c>
      <c r="H10" s="1">
        <v>21</v>
      </c>
      <c r="I10" s="1">
        <v>0</v>
      </c>
      <c r="J10" s="1">
        <v>1</v>
      </c>
      <c r="K10" s="1">
        <v>0</v>
      </c>
      <c r="L10" s="1">
        <v>2</v>
      </c>
      <c r="M10" s="1">
        <v>0</v>
      </c>
      <c r="N10" s="1">
        <f t="shared" si="0"/>
        <v>30</v>
      </c>
    </row>
    <row r="11" spans="1:14" x14ac:dyDescent="0.25">
      <c r="A11" s="1" t="s">
        <v>21</v>
      </c>
      <c r="B11" s="1">
        <v>2</v>
      </c>
      <c r="C11" s="1">
        <v>0</v>
      </c>
      <c r="D11" s="1">
        <v>4</v>
      </c>
      <c r="E11" s="1">
        <v>19</v>
      </c>
      <c r="F11" s="1">
        <v>0</v>
      </c>
      <c r="G11" s="1">
        <v>12</v>
      </c>
      <c r="H11" s="1">
        <v>113</v>
      </c>
      <c r="I11" s="1">
        <v>4</v>
      </c>
      <c r="J11" s="1">
        <v>9</v>
      </c>
      <c r="K11" s="1">
        <v>0</v>
      </c>
      <c r="L11" s="1">
        <v>3</v>
      </c>
      <c r="M11" s="1">
        <v>0</v>
      </c>
      <c r="N11" s="1">
        <f t="shared" si="0"/>
        <v>166</v>
      </c>
    </row>
    <row r="12" spans="1:14" x14ac:dyDescent="0.25">
      <c r="A12" s="1" t="s">
        <v>22</v>
      </c>
      <c r="B12" s="1">
        <v>0</v>
      </c>
      <c r="C12" s="1">
        <v>0</v>
      </c>
      <c r="D12" s="1">
        <v>0</v>
      </c>
      <c r="E12" s="1">
        <v>2</v>
      </c>
      <c r="F12" s="1">
        <v>0</v>
      </c>
      <c r="G12" s="1">
        <v>4</v>
      </c>
      <c r="H12" s="1">
        <v>16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f t="shared" si="0"/>
        <v>22</v>
      </c>
    </row>
    <row r="13" spans="1:14" x14ac:dyDescent="0.25">
      <c r="A13" s="1" t="s">
        <v>23</v>
      </c>
      <c r="B13" s="1">
        <v>1</v>
      </c>
      <c r="C13" s="1">
        <v>0</v>
      </c>
      <c r="D13" s="1">
        <v>0</v>
      </c>
      <c r="E13" s="1">
        <v>9</v>
      </c>
      <c r="F13" s="1">
        <v>0</v>
      </c>
      <c r="G13" s="1">
        <v>1</v>
      </c>
      <c r="H13" s="1">
        <v>8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f t="shared" si="0"/>
        <v>19</v>
      </c>
    </row>
    <row r="14" spans="1:14" x14ac:dyDescent="0.25">
      <c r="A14" s="1" t="s">
        <v>24</v>
      </c>
      <c r="B14" s="1">
        <v>2</v>
      </c>
      <c r="C14" s="1">
        <v>0</v>
      </c>
      <c r="D14" s="1">
        <v>7</v>
      </c>
      <c r="E14" s="1">
        <v>21</v>
      </c>
      <c r="F14" s="1">
        <v>0</v>
      </c>
      <c r="G14" s="1">
        <v>8</v>
      </c>
      <c r="H14" s="1">
        <v>28</v>
      </c>
      <c r="I14" s="1">
        <v>1</v>
      </c>
      <c r="J14" s="1">
        <v>5</v>
      </c>
      <c r="K14" s="1">
        <v>2</v>
      </c>
      <c r="L14" s="1">
        <v>5</v>
      </c>
      <c r="M14" s="1">
        <v>31</v>
      </c>
      <c r="N14" s="1">
        <f t="shared" si="0"/>
        <v>110</v>
      </c>
    </row>
    <row r="15" spans="1:14" x14ac:dyDescent="0.25">
      <c r="A15" s="1" t="s">
        <v>25</v>
      </c>
      <c r="B15" s="1">
        <v>5</v>
      </c>
      <c r="C15" s="1">
        <v>0</v>
      </c>
      <c r="D15" s="1">
        <v>2</v>
      </c>
      <c r="E15" s="1">
        <v>3</v>
      </c>
      <c r="F15" s="1">
        <v>0</v>
      </c>
      <c r="G15" s="1">
        <v>2</v>
      </c>
      <c r="H15" s="1">
        <v>14</v>
      </c>
      <c r="I15" s="1">
        <v>0</v>
      </c>
      <c r="J15" s="1">
        <v>0</v>
      </c>
      <c r="K15" s="1">
        <v>0</v>
      </c>
      <c r="L15" s="1">
        <v>0</v>
      </c>
      <c r="M15" s="1">
        <v>2</v>
      </c>
      <c r="N15" s="1">
        <f t="shared" si="0"/>
        <v>28</v>
      </c>
    </row>
    <row r="16" spans="1:14" x14ac:dyDescent="0.25">
      <c r="A16" s="1" t="s">
        <v>26</v>
      </c>
      <c r="B16" s="1">
        <v>0</v>
      </c>
      <c r="C16" s="1">
        <v>0</v>
      </c>
      <c r="D16" s="1">
        <v>0</v>
      </c>
      <c r="E16" s="1">
        <v>3</v>
      </c>
      <c r="F16" s="1">
        <v>0</v>
      </c>
      <c r="G16" s="1">
        <v>4</v>
      </c>
      <c r="H16" s="1">
        <v>25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f t="shared" si="0"/>
        <v>33</v>
      </c>
    </row>
    <row r="17" spans="1:14" x14ac:dyDescent="0.25">
      <c r="A17" s="1" t="s">
        <v>27</v>
      </c>
      <c r="B17" s="1">
        <v>3</v>
      </c>
      <c r="C17" s="1">
        <v>0</v>
      </c>
      <c r="D17" s="1">
        <v>0</v>
      </c>
      <c r="E17" s="1">
        <v>3</v>
      </c>
      <c r="F17" s="1">
        <v>0</v>
      </c>
      <c r="G17" s="1">
        <v>1</v>
      </c>
      <c r="H17" s="1">
        <v>8</v>
      </c>
      <c r="I17" s="1">
        <v>4</v>
      </c>
      <c r="J17" s="1">
        <v>0</v>
      </c>
      <c r="K17" s="1">
        <v>0</v>
      </c>
      <c r="L17" s="1">
        <v>0</v>
      </c>
      <c r="M17" s="1">
        <v>0</v>
      </c>
      <c r="N17" s="1">
        <f t="shared" si="0"/>
        <v>19</v>
      </c>
    </row>
    <row r="18" spans="1:14" x14ac:dyDescent="0.25">
      <c r="A18" s="2" t="s">
        <v>13</v>
      </c>
      <c r="B18" s="1">
        <f t="shared" ref="B18:N18" si="1">SUM(B4:B17)</f>
        <v>15</v>
      </c>
      <c r="C18" s="1">
        <f t="shared" si="1"/>
        <v>2</v>
      </c>
      <c r="D18" s="1">
        <f t="shared" si="1"/>
        <v>19</v>
      </c>
      <c r="E18" s="1">
        <f t="shared" si="1"/>
        <v>106</v>
      </c>
      <c r="F18" s="1">
        <f t="shared" si="1"/>
        <v>0</v>
      </c>
      <c r="G18" s="1">
        <f t="shared" si="1"/>
        <v>63</v>
      </c>
      <c r="H18" s="1">
        <f t="shared" si="1"/>
        <v>378</v>
      </c>
      <c r="I18" s="1">
        <f t="shared" si="1"/>
        <v>13</v>
      </c>
      <c r="J18" s="1">
        <f t="shared" si="1"/>
        <v>17</v>
      </c>
      <c r="K18" s="1">
        <f t="shared" si="1"/>
        <v>6</v>
      </c>
      <c r="L18" s="1">
        <f t="shared" si="1"/>
        <v>17</v>
      </c>
      <c r="M18" s="1">
        <f t="shared" si="1"/>
        <v>50</v>
      </c>
      <c r="N18" s="1">
        <f t="shared" si="1"/>
        <v>686</v>
      </c>
    </row>
  </sheetData>
  <mergeCells count="1">
    <mergeCell ref="A1:N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E15" sqref="E15"/>
    </sheetView>
  </sheetViews>
  <sheetFormatPr baseColWidth="10" defaultRowHeight="15" x14ac:dyDescent="0.25"/>
  <cols>
    <col min="1" max="12" width="11.42578125" customWidth="1"/>
    <col min="13" max="13" width="7.7109375" customWidth="1"/>
    <col min="14" max="14" width="6.28515625" customWidth="1"/>
    <col min="15" max="15" width="11.42578125" customWidth="1"/>
  </cols>
  <sheetData>
    <row r="1" spans="1:14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x14ac:dyDescent="0.25">
      <c r="A4" s="1" t="s">
        <v>14</v>
      </c>
      <c r="B4" s="1">
        <v>2</v>
      </c>
      <c r="C4" s="1">
        <v>2</v>
      </c>
      <c r="D4" s="1">
        <v>0</v>
      </c>
      <c r="E4" s="1">
        <v>2</v>
      </c>
      <c r="F4" s="1">
        <v>0</v>
      </c>
      <c r="G4" s="1">
        <v>4</v>
      </c>
      <c r="H4" s="1">
        <v>49</v>
      </c>
      <c r="I4" s="1">
        <v>3</v>
      </c>
      <c r="J4" s="1">
        <v>0</v>
      </c>
      <c r="K4" s="1">
        <v>0</v>
      </c>
      <c r="L4" s="1">
        <v>0</v>
      </c>
      <c r="M4" s="1">
        <v>0</v>
      </c>
      <c r="N4" s="1">
        <f t="shared" ref="N4:N18" si="0">SUM(B4:M4)</f>
        <v>62</v>
      </c>
    </row>
    <row r="5" spans="1:14" x14ac:dyDescent="0.25">
      <c r="A5" s="1" t="s">
        <v>15</v>
      </c>
      <c r="B5" s="1">
        <v>0</v>
      </c>
      <c r="C5" s="1">
        <v>0</v>
      </c>
      <c r="D5" s="1">
        <v>1</v>
      </c>
      <c r="E5" s="1">
        <v>1</v>
      </c>
      <c r="F5" s="1">
        <v>0</v>
      </c>
      <c r="G5" s="1">
        <v>3</v>
      </c>
      <c r="H5" s="1">
        <v>22</v>
      </c>
      <c r="I5" s="1">
        <v>0</v>
      </c>
      <c r="J5" s="1">
        <v>0</v>
      </c>
      <c r="K5" s="1">
        <v>0</v>
      </c>
      <c r="L5" s="1">
        <v>0</v>
      </c>
      <c r="M5" s="1">
        <v>6</v>
      </c>
      <c r="N5" s="1">
        <f t="shared" si="0"/>
        <v>33</v>
      </c>
    </row>
    <row r="6" spans="1:14" x14ac:dyDescent="0.25">
      <c r="A6" s="1" t="s">
        <v>16</v>
      </c>
      <c r="B6" s="1">
        <v>0</v>
      </c>
      <c r="C6" s="1">
        <v>0</v>
      </c>
      <c r="D6" s="1">
        <v>0</v>
      </c>
      <c r="E6" s="1">
        <v>5</v>
      </c>
      <c r="F6" s="1">
        <v>0</v>
      </c>
      <c r="G6" s="1">
        <v>2</v>
      </c>
      <c r="H6" s="1">
        <v>10</v>
      </c>
      <c r="I6" s="1">
        <v>0</v>
      </c>
      <c r="J6" s="1">
        <v>0</v>
      </c>
      <c r="K6" s="1">
        <v>0</v>
      </c>
      <c r="L6" s="1">
        <v>0</v>
      </c>
      <c r="M6" s="1">
        <v>4</v>
      </c>
      <c r="N6" s="1">
        <f t="shared" si="0"/>
        <v>21</v>
      </c>
    </row>
    <row r="7" spans="1:14" x14ac:dyDescent="0.25">
      <c r="A7" s="1" t="s">
        <v>17</v>
      </c>
      <c r="B7" s="1">
        <v>1</v>
      </c>
      <c r="C7" s="1">
        <v>0</v>
      </c>
      <c r="D7" s="1">
        <v>2</v>
      </c>
      <c r="E7" s="1">
        <v>10</v>
      </c>
      <c r="F7" s="1">
        <v>0</v>
      </c>
      <c r="G7" s="1">
        <v>15</v>
      </c>
      <c r="H7" s="1">
        <v>25</v>
      </c>
      <c r="I7" s="1">
        <v>0</v>
      </c>
      <c r="J7" s="1">
        <v>2</v>
      </c>
      <c r="K7" s="1">
        <v>1</v>
      </c>
      <c r="L7" s="1">
        <v>0</v>
      </c>
      <c r="M7" s="1">
        <v>0</v>
      </c>
      <c r="N7" s="1">
        <f t="shared" si="0"/>
        <v>56</v>
      </c>
    </row>
    <row r="8" spans="1:14" x14ac:dyDescent="0.25">
      <c r="A8" s="1" t="s">
        <v>18</v>
      </c>
      <c r="B8" s="1">
        <v>0</v>
      </c>
      <c r="C8" s="1">
        <v>0</v>
      </c>
      <c r="D8" s="1">
        <v>0</v>
      </c>
      <c r="E8" s="1">
        <v>12</v>
      </c>
      <c r="F8" s="1">
        <v>0</v>
      </c>
      <c r="G8" s="1">
        <v>7</v>
      </c>
      <c r="H8" s="1">
        <v>36</v>
      </c>
      <c r="I8" s="1">
        <v>0</v>
      </c>
      <c r="J8" s="1">
        <v>0</v>
      </c>
      <c r="K8" s="1">
        <v>3</v>
      </c>
      <c r="L8" s="1">
        <v>4</v>
      </c>
      <c r="M8" s="1">
        <v>0</v>
      </c>
      <c r="N8" s="1">
        <f t="shared" si="0"/>
        <v>62</v>
      </c>
    </row>
    <row r="9" spans="1:14" x14ac:dyDescent="0.25">
      <c r="A9" s="1" t="s">
        <v>19</v>
      </c>
      <c r="B9" s="1">
        <v>0</v>
      </c>
      <c r="C9" s="1">
        <v>0</v>
      </c>
      <c r="D9" s="1">
        <v>0</v>
      </c>
      <c r="E9" s="1">
        <v>21</v>
      </c>
      <c r="F9" s="1">
        <v>0</v>
      </c>
      <c r="G9" s="1">
        <v>2</v>
      </c>
      <c r="H9" s="1">
        <v>8</v>
      </c>
      <c r="I9" s="1">
        <v>0</v>
      </c>
      <c r="J9" s="1">
        <v>0</v>
      </c>
      <c r="K9" s="1">
        <v>0</v>
      </c>
      <c r="L9" s="1">
        <v>2</v>
      </c>
      <c r="M9" s="1">
        <v>2</v>
      </c>
      <c r="N9" s="1">
        <f t="shared" si="0"/>
        <v>35</v>
      </c>
    </row>
    <row r="10" spans="1:14" x14ac:dyDescent="0.25">
      <c r="A10" s="1" t="s">
        <v>20</v>
      </c>
      <c r="B10" s="1">
        <v>0</v>
      </c>
      <c r="C10" s="1">
        <v>0</v>
      </c>
      <c r="D10" s="1">
        <v>3</v>
      </c>
      <c r="E10" s="1">
        <v>3</v>
      </c>
      <c r="F10" s="1">
        <v>0</v>
      </c>
      <c r="G10" s="1">
        <v>0</v>
      </c>
      <c r="H10" s="1">
        <v>15</v>
      </c>
      <c r="I10" s="1">
        <v>0</v>
      </c>
      <c r="J10" s="1">
        <v>1</v>
      </c>
      <c r="K10" s="1">
        <v>0</v>
      </c>
      <c r="L10" s="1">
        <v>3</v>
      </c>
      <c r="M10" s="1">
        <v>0</v>
      </c>
      <c r="N10" s="1">
        <f t="shared" si="0"/>
        <v>25</v>
      </c>
    </row>
    <row r="11" spans="1:14" x14ac:dyDescent="0.25">
      <c r="A11" s="1" t="s">
        <v>21</v>
      </c>
      <c r="B11" s="1">
        <v>2</v>
      </c>
      <c r="C11" s="1">
        <v>0</v>
      </c>
      <c r="D11" s="1">
        <v>0</v>
      </c>
      <c r="E11" s="1">
        <v>21</v>
      </c>
      <c r="F11" s="1">
        <v>0</v>
      </c>
      <c r="G11" s="1">
        <v>22</v>
      </c>
      <c r="H11" s="1">
        <v>114</v>
      </c>
      <c r="I11" s="1">
        <v>5</v>
      </c>
      <c r="J11" s="1">
        <v>10</v>
      </c>
      <c r="K11" s="1">
        <v>0</v>
      </c>
      <c r="L11" s="1">
        <v>7</v>
      </c>
      <c r="M11" s="1">
        <v>0</v>
      </c>
      <c r="N11" s="1">
        <f t="shared" si="0"/>
        <v>181</v>
      </c>
    </row>
    <row r="12" spans="1:14" x14ac:dyDescent="0.25">
      <c r="A12" s="1" t="s">
        <v>22</v>
      </c>
      <c r="B12" s="1">
        <v>0</v>
      </c>
      <c r="C12" s="1">
        <v>0</v>
      </c>
      <c r="D12" s="1">
        <v>0</v>
      </c>
      <c r="E12" s="1">
        <v>2</v>
      </c>
      <c r="F12" s="1">
        <v>0</v>
      </c>
      <c r="G12" s="1">
        <v>4</v>
      </c>
      <c r="H12" s="1">
        <v>18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f t="shared" si="0"/>
        <v>24</v>
      </c>
    </row>
    <row r="13" spans="1:14" x14ac:dyDescent="0.25">
      <c r="A13" s="1" t="s">
        <v>23</v>
      </c>
      <c r="B13" s="1">
        <v>1</v>
      </c>
      <c r="C13" s="1">
        <v>0</v>
      </c>
      <c r="D13" s="1">
        <v>0</v>
      </c>
      <c r="E13" s="1">
        <v>10</v>
      </c>
      <c r="F13" s="1">
        <v>0</v>
      </c>
      <c r="G13" s="1">
        <v>3</v>
      </c>
      <c r="H13" s="1">
        <v>10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f t="shared" si="0"/>
        <v>24</v>
      </c>
    </row>
    <row r="14" spans="1:14" x14ac:dyDescent="0.25">
      <c r="A14" s="1" t="s">
        <v>24</v>
      </c>
      <c r="B14" s="1">
        <v>2</v>
      </c>
      <c r="C14" s="1">
        <v>0</v>
      </c>
      <c r="D14" s="1">
        <v>5</v>
      </c>
      <c r="E14" s="1">
        <v>35</v>
      </c>
      <c r="F14" s="1">
        <v>0</v>
      </c>
      <c r="G14" s="1">
        <v>13</v>
      </c>
      <c r="H14" s="1">
        <v>32</v>
      </c>
      <c r="I14" s="1">
        <v>0</v>
      </c>
      <c r="J14" s="1">
        <v>5</v>
      </c>
      <c r="K14" s="1">
        <v>1</v>
      </c>
      <c r="L14" s="1">
        <v>10</v>
      </c>
      <c r="M14" s="1">
        <v>11</v>
      </c>
      <c r="N14" s="1">
        <f t="shared" si="0"/>
        <v>114</v>
      </c>
    </row>
    <row r="15" spans="1:14" x14ac:dyDescent="0.25">
      <c r="A15" s="1" t="s">
        <v>25</v>
      </c>
      <c r="B15" s="1">
        <v>5</v>
      </c>
      <c r="C15" s="1">
        <v>0</v>
      </c>
      <c r="D15" s="1">
        <v>0</v>
      </c>
      <c r="E15" s="1">
        <v>3</v>
      </c>
      <c r="F15" s="1">
        <v>0</v>
      </c>
      <c r="G15" s="1">
        <v>2</v>
      </c>
      <c r="H15" s="1">
        <v>14</v>
      </c>
      <c r="I15" s="1">
        <v>0</v>
      </c>
      <c r="J15" s="1">
        <v>0</v>
      </c>
      <c r="K15" s="1">
        <v>0</v>
      </c>
      <c r="L15" s="1">
        <v>0</v>
      </c>
      <c r="M15" s="1">
        <v>2</v>
      </c>
      <c r="N15" s="1">
        <f t="shared" si="0"/>
        <v>26</v>
      </c>
    </row>
    <row r="16" spans="1:14" x14ac:dyDescent="0.25">
      <c r="A16" s="1" t="s">
        <v>26</v>
      </c>
      <c r="B16" s="1">
        <v>1</v>
      </c>
      <c r="C16" s="1">
        <v>0</v>
      </c>
      <c r="D16" s="1">
        <v>0</v>
      </c>
      <c r="E16" s="1">
        <v>5</v>
      </c>
      <c r="F16" s="1">
        <v>0</v>
      </c>
      <c r="G16" s="1">
        <v>6</v>
      </c>
      <c r="H16" s="1">
        <v>26</v>
      </c>
      <c r="I16" s="1">
        <v>0</v>
      </c>
      <c r="J16" s="1">
        <v>0</v>
      </c>
      <c r="K16" s="1">
        <v>0</v>
      </c>
      <c r="L16" s="1">
        <v>1</v>
      </c>
      <c r="M16" s="1">
        <v>0</v>
      </c>
      <c r="N16" s="1">
        <f t="shared" si="0"/>
        <v>39</v>
      </c>
    </row>
    <row r="17" spans="1:14" x14ac:dyDescent="0.25">
      <c r="A17" s="1" t="s">
        <v>27</v>
      </c>
      <c r="B17" s="1">
        <v>0</v>
      </c>
      <c r="C17" s="1">
        <v>0</v>
      </c>
      <c r="D17" s="1">
        <v>0</v>
      </c>
      <c r="E17" s="1">
        <v>7</v>
      </c>
      <c r="F17" s="1">
        <v>0</v>
      </c>
      <c r="G17" s="1">
        <v>4</v>
      </c>
      <c r="H17" s="1">
        <v>11</v>
      </c>
      <c r="I17" s="1">
        <v>4</v>
      </c>
      <c r="J17" s="1">
        <v>0</v>
      </c>
      <c r="K17" s="1">
        <v>0</v>
      </c>
      <c r="L17" s="1">
        <v>3</v>
      </c>
      <c r="M17" s="1">
        <v>1</v>
      </c>
      <c r="N17" s="1">
        <f t="shared" si="0"/>
        <v>30</v>
      </c>
    </row>
    <row r="18" spans="1:14" x14ac:dyDescent="0.25">
      <c r="A18" s="1" t="s">
        <v>28</v>
      </c>
      <c r="B18" s="1">
        <v>0</v>
      </c>
      <c r="C18" s="1">
        <v>0</v>
      </c>
      <c r="D18" s="1">
        <v>0</v>
      </c>
      <c r="E18" s="1">
        <v>2</v>
      </c>
      <c r="F18" s="1">
        <v>0</v>
      </c>
      <c r="G18" s="1">
        <v>2</v>
      </c>
      <c r="H18" s="1">
        <v>3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f t="shared" si="0"/>
        <v>7</v>
      </c>
    </row>
    <row r="19" spans="1:14" x14ac:dyDescent="0.25">
      <c r="A19" s="2" t="s">
        <v>13</v>
      </c>
      <c r="B19" s="1">
        <f t="shared" ref="B19:N19" si="1">SUM(B4:B18)</f>
        <v>14</v>
      </c>
      <c r="C19" s="1">
        <f t="shared" si="1"/>
        <v>2</v>
      </c>
      <c r="D19" s="1">
        <f t="shared" si="1"/>
        <v>11</v>
      </c>
      <c r="E19" s="1">
        <f t="shared" si="1"/>
        <v>139</v>
      </c>
      <c r="F19" s="1">
        <f t="shared" si="1"/>
        <v>0</v>
      </c>
      <c r="G19" s="1">
        <f t="shared" si="1"/>
        <v>89</v>
      </c>
      <c r="H19" s="1">
        <f t="shared" si="1"/>
        <v>393</v>
      </c>
      <c r="I19" s="1">
        <f t="shared" si="1"/>
        <v>12</v>
      </c>
      <c r="J19" s="1">
        <f t="shared" si="1"/>
        <v>18</v>
      </c>
      <c r="K19" s="1">
        <f t="shared" si="1"/>
        <v>5</v>
      </c>
      <c r="L19" s="1">
        <f t="shared" si="1"/>
        <v>30</v>
      </c>
      <c r="M19" s="1">
        <f t="shared" si="1"/>
        <v>26</v>
      </c>
      <c r="N19" s="1">
        <f t="shared" si="1"/>
        <v>739</v>
      </c>
    </row>
  </sheetData>
  <mergeCells count="1">
    <mergeCell ref="A1:N2"/>
  </mergeCells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D5" sqref="D5"/>
    </sheetView>
  </sheetViews>
  <sheetFormatPr baseColWidth="10" defaultRowHeight="15" x14ac:dyDescent="0.25"/>
  <cols>
    <col min="1" max="1" width="12.7109375" customWidth="1"/>
    <col min="2" max="2" width="5.7109375" customWidth="1"/>
    <col min="3" max="3" width="8.28515625" customWidth="1"/>
    <col min="4" max="4" width="8.5703125" customWidth="1"/>
    <col min="5" max="5" width="7.85546875" customWidth="1"/>
    <col min="6" max="7" width="8.7109375" customWidth="1"/>
    <col min="8" max="8" width="9.28515625" customWidth="1"/>
    <col min="9" max="9" width="14.85546875" customWidth="1"/>
    <col min="10" max="11" width="11.42578125" customWidth="1"/>
    <col min="12" max="12" width="19" customWidth="1"/>
    <col min="13" max="13" width="8.42578125" customWidth="1"/>
    <col min="14" max="14" width="7.140625" customWidth="1"/>
    <col min="15" max="15" width="11.42578125" customWidth="1"/>
  </cols>
  <sheetData>
    <row r="1" spans="1:14" ht="15.75" thickBot="1" x14ac:dyDescent="0.3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C3" s="1" t="s">
        <v>30</v>
      </c>
      <c r="D3" s="1" t="s">
        <v>31</v>
      </c>
      <c r="E3" s="1" t="s">
        <v>32</v>
      </c>
      <c r="F3" s="1" t="s">
        <v>33</v>
      </c>
      <c r="G3" s="1" t="s">
        <v>34</v>
      </c>
      <c r="H3" s="1" t="s">
        <v>35</v>
      </c>
      <c r="I3" s="1" t="s">
        <v>36</v>
      </c>
      <c r="J3" s="1" t="s">
        <v>37</v>
      </c>
      <c r="K3" s="1" t="s">
        <v>38</v>
      </c>
      <c r="L3" s="1" t="s">
        <v>39</v>
      </c>
      <c r="M3" s="1" t="s">
        <v>40</v>
      </c>
      <c r="N3" s="1" t="s">
        <v>41</v>
      </c>
    </row>
    <row r="4" spans="1:14" x14ac:dyDescent="0.25">
      <c r="A4" s="1" t="s">
        <v>42</v>
      </c>
      <c r="B4" s="1">
        <v>77</v>
      </c>
      <c r="C4" s="1">
        <v>2</v>
      </c>
      <c r="D4" s="1">
        <v>2</v>
      </c>
      <c r="E4" s="1">
        <v>1</v>
      </c>
      <c r="F4" s="1">
        <v>2</v>
      </c>
      <c r="G4" s="1">
        <v>0</v>
      </c>
      <c r="H4" s="1">
        <v>7</v>
      </c>
      <c r="I4" s="1">
        <v>57</v>
      </c>
      <c r="J4" s="1">
        <v>4</v>
      </c>
      <c r="K4" s="1">
        <v>0</v>
      </c>
      <c r="L4" s="1">
        <v>2</v>
      </c>
      <c r="M4" s="1">
        <v>0</v>
      </c>
      <c r="N4" s="1">
        <f>SUM(C4:M4)</f>
        <v>77</v>
      </c>
    </row>
    <row r="5" spans="1:14" x14ac:dyDescent="0.25">
      <c r="A5" s="1" t="s">
        <v>43</v>
      </c>
      <c r="B5" s="1">
        <v>33</v>
      </c>
      <c r="C5" s="1">
        <v>0</v>
      </c>
      <c r="D5" s="1">
        <v>0</v>
      </c>
      <c r="E5" s="1">
        <v>1</v>
      </c>
      <c r="F5" s="1">
        <v>1</v>
      </c>
      <c r="G5" s="1">
        <v>0</v>
      </c>
      <c r="H5" s="1">
        <v>4</v>
      </c>
      <c r="I5" s="1">
        <v>22</v>
      </c>
      <c r="J5" s="1">
        <v>0</v>
      </c>
      <c r="K5" s="1">
        <v>0</v>
      </c>
      <c r="L5" s="1">
        <v>0</v>
      </c>
      <c r="M5" s="1">
        <v>5</v>
      </c>
      <c r="N5" s="1">
        <f>SUM(C5:M5)</f>
        <v>33</v>
      </c>
    </row>
    <row r="6" spans="1:14" x14ac:dyDescent="0.25">
      <c r="A6" s="1" t="s">
        <v>16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 t="s">
        <v>44</v>
      </c>
      <c r="B7" s="1">
        <v>64</v>
      </c>
      <c r="C7" s="1">
        <v>0</v>
      </c>
      <c r="D7" s="1">
        <v>0</v>
      </c>
      <c r="E7" s="1">
        <v>2</v>
      </c>
      <c r="F7" s="1">
        <v>8</v>
      </c>
      <c r="G7" s="1">
        <v>0</v>
      </c>
      <c r="H7" s="1">
        <v>15</v>
      </c>
      <c r="I7" s="1">
        <v>31</v>
      </c>
      <c r="J7" s="1">
        <v>0</v>
      </c>
      <c r="K7" s="1">
        <v>0</v>
      </c>
      <c r="L7" s="1">
        <v>1</v>
      </c>
      <c r="M7" s="1">
        <v>7</v>
      </c>
      <c r="N7" s="1">
        <f t="shared" ref="N7:N14" si="0">SUM(C7:M7)</f>
        <v>64</v>
      </c>
    </row>
    <row r="8" spans="1:14" x14ac:dyDescent="0.25">
      <c r="A8" s="1" t="s">
        <v>45</v>
      </c>
      <c r="B8" s="1">
        <v>91</v>
      </c>
      <c r="C8" s="1">
        <v>2</v>
      </c>
      <c r="D8" s="1">
        <v>0</v>
      </c>
      <c r="E8" s="1">
        <v>1</v>
      </c>
      <c r="F8" s="1">
        <v>13</v>
      </c>
      <c r="G8" s="1">
        <v>0</v>
      </c>
      <c r="H8" s="1">
        <v>15</v>
      </c>
      <c r="I8" s="1">
        <v>45</v>
      </c>
      <c r="J8" s="1">
        <v>0</v>
      </c>
      <c r="K8" s="1">
        <v>1</v>
      </c>
      <c r="L8" s="1">
        <v>6</v>
      </c>
      <c r="M8" s="1">
        <v>2</v>
      </c>
      <c r="N8" s="1">
        <f t="shared" si="0"/>
        <v>85</v>
      </c>
    </row>
    <row r="9" spans="1:14" x14ac:dyDescent="0.25">
      <c r="A9" s="1" t="s">
        <v>46</v>
      </c>
      <c r="B9" s="1">
        <v>22</v>
      </c>
      <c r="C9" s="1">
        <v>0</v>
      </c>
      <c r="D9" s="1">
        <v>0</v>
      </c>
      <c r="E9" s="1">
        <v>0</v>
      </c>
      <c r="F9" s="1">
        <v>11</v>
      </c>
      <c r="G9" s="1">
        <v>0</v>
      </c>
      <c r="H9" s="1">
        <v>2</v>
      </c>
      <c r="I9" s="1">
        <v>6</v>
      </c>
      <c r="J9" s="1">
        <v>0</v>
      </c>
      <c r="K9" s="1">
        <v>0</v>
      </c>
      <c r="L9" s="1">
        <v>2</v>
      </c>
      <c r="M9" s="1">
        <v>1</v>
      </c>
      <c r="N9" s="1">
        <f t="shared" si="0"/>
        <v>22</v>
      </c>
    </row>
    <row r="10" spans="1:14" x14ac:dyDescent="0.25">
      <c r="A10" s="1" t="s">
        <v>47</v>
      </c>
      <c r="B10" s="1">
        <v>34</v>
      </c>
      <c r="C10" s="1">
        <v>1</v>
      </c>
      <c r="D10" s="1">
        <v>0</v>
      </c>
      <c r="E10" s="1">
        <v>3</v>
      </c>
      <c r="F10" s="1">
        <v>5</v>
      </c>
      <c r="G10" s="1">
        <v>0</v>
      </c>
      <c r="H10" s="1">
        <v>1</v>
      </c>
      <c r="I10" s="1">
        <v>23</v>
      </c>
      <c r="J10" s="1">
        <v>0</v>
      </c>
      <c r="K10" s="1">
        <v>0</v>
      </c>
      <c r="L10" s="1">
        <v>1</v>
      </c>
      <c r="M10" s="1">
        <v>0</v>
      </c>
      <c r="N10" s="1">
        <f t="shared" si="0"/>
        <v>34</v>
      </c>
    </row>
    <row r="11" spans="1:14" x14ac:dyDescent="0.25">
      <c r="A11" s="1" t="s">
        <v>48</v>
      </c>
      <c r="B11" s="1">
        <v>165</v>
      </c>
      <c r="C11" s="1">
        <v>3</v>
      </c>
      <c r="D11" s="1">
        <v>0</v>
      </c>
      <c r="E11" s="1">
        <v>0</v>
      </c>
      <c r="F11" s="1">
        <v>24</v>
      </c>
      <c r="G11" s="1">
        <v>0</v>
      </c>
      <c r="H11" s="1">
        <v>19</v>
      </c>
      <c r="I11" s="1">
        <v>92</v>
      </c>
      <c r="J11" s="1">
        <v>5</v>
      </c>
      <c r="K11" s="1">
        <v>8</v>
      </c>
      <c r="L11" s="1">
        <v>11</v>
      </c>
      <c r="M11" s="1">
        <v>3</v>
      </c>
      <c r="N11" s="1">
        <f t="shared" si="0"/>
        <v>165</v>
      </c>
    </row>
    <row r="12" spans="1:14" x14ac:dyDescent="0.25">
      <c r="A12" s="1" t="s">
        <v>49</v>
      </c>
      <c r="B12" s="1">
        <v>26</v>
      </c>
      <c r="C12" s="1">
        <v>0</v>
      </c>
      <c r="D12" s="1">
        <v>0</v>
      </c>
      <c r="E12" s="1">
        <v>0</v>
      </c>
      <c r="F12" s="1">
        <v>3</v>
      </c>
      <c r="G12" s="1">
        <v>0</v>
      </c>
      <c r="H12" s="1">
        <v>7</v>
      </c>
      <c r="I12" s="1">
        <v>13</v>
      </c>
      <c r="J12" s="1">
        <v>0</v>
      </c>
      <c r="K12" s="1">
        <v>0</v>
      </c>
      <c r="L12" s="1">
        <v>2</v>
      </c>
      <c r="M12" s="1">
        <v>1</v>
      </c>
      <c r="N12" s="1">
        <f t="shared" si="0"/>
        <v>26</v>
      </c>
    </row>
    <row r="13" spans="1:14" x14ac:dyDescent="0.25">
      <c r="A13" s="1" t="s">
        <v>50</v>
      </c>
      <c r="B13" s="1">
        <v>27</v>
      </c>
      <c r="C13" s="1">
        <v>1</v>
      </c>
      <c r="D13" s="1">
        <v>0</v>
      </c>
      <c r="E13" s="1">
        <v>0</v>
      </c>
      <c r="F13" s="1">
        <v>7</v>
      </c>
      <c r="G13" s="1">
        <v>0</v>
      </c>
      <c r="H13" s="1">
        <v>1</v>
      </c>
      <c r="I13" s="1">
        <v>17</v>
      </c>
      <c r="J13" s="1">
        <v>0</v>
      </c>
      <c r="K13" s="1">
        <v>0</v>
      </c>
      <c r="L13" s="1">
        <v>0</v>
      </c>
      <c r="M13" s="1">
        <v>1</v>
      </c>
      <c r="N13" s="1">
        <f t="shared" si="0"/>
        <v>27</v>
      </c>
    </row>
    <row r="14" spans="1:14" x14ac:dyDescent="0.25">
      <c r="A14" s="1" t="s">
        <v>51</v>
      </c>
      <c r="B14" s="1">
        <v>137</v>
      </c>
      <c r="C14" s="1">
        <v>2</v>
      </c>
      <c r="D14" s="1">
        <v>0</v>
      </c>
      <c r="E14" s="1">
        <v>6</v>
      </c>
      <c r="F14" s="1">
        <v>23</v>
      </c>
      <c r="G14" s="1">
        <v>0</v>
      </c>
      <c r="H14" s="1">
        <v>9</v>
      </c>
      <c r="I14" s="1">
        <v>43</v>
      </c>
      <c r="J14" s="1">
        <v>0</v>
      </c>
      <c r="K14" s="1">
        <v>9</v>
      </c>
      <c r="L14" s="1">
        <v>11</v>
      </c>
      <c r="M14" s="1">
        <v>34</v>
      </c>
      <c r="N14" s="1">
        <f t="shared" si="0"/>
        <v>137</v>
      </c>
    </row>
    <row r="15" spans="1:14" x14ac:dyDescent="0.25">
      <c r="A15" s="1" t="s">
        <v>52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 t="s">
        <v>53</v>
      </c>
      <c r="B16" s="1">
        <v>37</v>
      </c>
      <c r="C16" s="1">
        <v>0</v>
      </c>
      <c r="D16" s="1">
        <v>1</v>
      </c>
      <c r="E16" s="1">
        <v>0</v>
      </c>
      <c r="F16" s="1">
        <v>11</v>
      </c>
      <c r="G16" s="1">
        <v>0</v>
      </c>
      <c r="H16" s="1">
        <v>4</v>
      </c>
      <c r="I16" s="1">
        <v>18</v>
      </c>
      <c r="J16" s="1">
        <v>0</v>
      </c>
      <c r="K16" s="1">
        <v>0</v>
      </c>
      <c r="L16" s="1">
        <v>1</v>
      </c>
      <c r="M16" s="1">
        <v>2</v>
      </c>
      <c r="N16" s="1">
        <f>SUM(C16:M16)</f>
        <v>37</v>
      </c>
    </row>
    <row r="17" spans="1:14" x14ac:dyDescent="0.25">
      <c r="A17" s="1" t="s">
        <v>54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 t="s">
        <v>13</v>
      </c>
      <c r="B18" s="1">
        <f>SUM(B4:B17)</f>
        <v>713</v>
      </c>
      <c r="C18" s="1">
        <f>SUM(C4:C17)</f>
        <v>11</v>
      </c>
      <c r="D18" s="1">
        <f>SUM(D4:D17)</f>
        <v>3</v>
      </c>
      <c r="E18" s="1">
        <f t="shared" ref="E18:M18" si="1">SUM(E4:E17)</f>
        <v>14</v>
      </c>
      <c r="F18" s="1">
        <f t="shared" si="1"/>
        <v>108</v>
      </c>
      <c r="G18" s="1">
        <f t="shared" si="1"/>
        <v>0</v>
      </c>
      <c r="H18" s="1">
        <f t="shared" si="1"/>
        <v>84</v>
      </c>
      <c r="I18" s="1">
        <f t="shared" si="1"/>
        <v>367</v>
      </c>
      <c r="J18" s="1">
        <f t="shared" si="1"/>
        <v>9</v>
      </c>
      <c r="K18" s="1">
        <f t="shared" si="1"/>
        <v>18</v>
      </c>
      <c r="L18" s="1">
        <f t="shared" si="1"/>
        <v>37</v>
      </c>
      <c r="M18" s="1">
        <f t="shared" si="1"/>
        <v>56</v>
      </c>
      <c r="N18" s="1">
        <f>SUM(N4:N17)</f>
        <v>707</v>
      </c>
    </row>
  </sheetData>
  <sortState ref="A4:N17">
    <sortCondition ref="A4:A17"/>
  </sortState>
  <mergeCells count="1">
    <mergeCell ref="A1:N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ignoredErrors>
    <ignoredError sqref="N4:N5 N7:N14 N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D4" sqref="D4"/>
    </sheetView>
  </sheetViews>
  <sheetFormatPr baseColWidth="10" defaultRowHeight="15" x14ac:dyDescent="0.25"/>
  <sheetData>
    <row r="1" spans="1:18" ht="16.5" thickBot="1" x14ac:dyDescent="0.3">
      <c r="A1" s="37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3" spans="1:18" ht="51" x14ac:dyDescent="0.25">
      <c r="A3" s="3"/>
      <c r="B3" s="4"/>
      <c r="C3" s="5" t="s">
        <v>56</v>
      </c>
      <c r="D3" s="6" t="s">
        <v>33</v>
      </c>
      <c r="E3" s="6" t="s">
        <v>35</v>
      </c>
      <c r="F3" s="7" t="s">
        <v>39</v>
      </c>
      <c r="G3" s="6" t="s">
        <v>32</v>
      </c>
      <c r="H3" s="6" t="s">
        <v>38</v>
      </c>
      <c r="I3" s="6" t="s">
        <v>30</v>
      </c>
      <c r="J3" s="6" t="s">
        <v>37</v>
      </c>
      <c r="K3" s="6" t="s">
        <v>31</v>
      </c>
      <c r="L3" s="6" t="s">
        <v>34</v>
      </c>
      <c r="M3" s="8" t="s">
        <v>57</v>
      </c>
      <c r="N3" s="9"/>
      <c r="O3" s="40" t="s">
        <v>58</v>
      </c>
      <c r="P3" s="40"/>
    </row>
    <row r="4" spans="1:18" ht="15.75" x14ac:dyDescent="0.25">
      <c r="A4" s="10" t="s">
        <v>83</v>
      </c>
      <c r="B4" s="11">
        <v>16</v>
      </c>
      <c r="C4" s="10">
        <v>12</v>
      </c>
      <c r="D4" s="10">
        <f>COUNTIF('[1]2011-2012'!F799:F827,'[1]2011-2012'!F827)</f>
        <v>1</v>
      </c>
      <c r="E4" s="10">
        <v>2</v>
      </c>
      <c r="F4" s="10">
        <v>0</v>
      </c>
      <c r="G4" s="10">
        <v>1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2"/>
      <c r="O4" s="32" t="s">
        <v>59</v>
      </c>
      <c r="P4" s="32"/>
      <c r="Q4" s="32" t="s">
        <v>60</v>
      </c>
      <c r="R4" s="32"/>
    </row>
    <row r="5" spans="1:18" ht="15.75" x14ac:dyDescent="0.25">
      <c r="A5" s="10" t="s">
        <v>42</v>
      </c>
      <c r="B5" s="11">
        <f>COUNTA('[1]2011-2012'!A667:A730)</f>
        <v>64</v>
      </c>
      <c r="C5" s="10">
        <f>COUNTIF('[1]2011-2012'!F667:F730,'[1]2011-2012'!F668)</f>
        <v>45</v>
      </c>
      <c r="D5" s="10">
        <f>COUNTIF('[1]2011-2012'!F667:F730,'[1]2011-2012'!F711)</f>
        <v>7</v>
      </c>
      <c r="E5" s="10">
        <f>COUNTIF('[1]2011-2012'!F667:F730,'[1]2011-2012'!F730)</f>
        <v>3</v>
      </c>
      <c r="F5" s="10">
        <f>COUNTIF('[1]2011-2012'!F667:F730,'[1]2011-2012'!F692)</f>
        <v>1</v>
      </c>
      <c r="G5" s="10">
        <f>COUNTIF('[1]2011-2012'!F667:F730,'[1]2011-2012'!F681)</f>
        <v>3</v>
      </c>
      <c r="H5" s="10">
        <v>0</v>
      </c>
      <c r="I5" s="10">
        <f>COUNTIF('[1]2011-2012'!F667:F730,'[1]2011-2012'!F698)</f>
        <v>1</v>
      </c>
      <c r="J5" s="10">
        <f>COUNTIF('[1]2011-2012'!F667:F730,'[1]2011-2012'!F674)</f>
        <v>1</v>
      </c>
      <c r="K5" s="10">
        <f>COUNTIF('[1]2011-2012'!F667:F730,'[1]2011-2012'!F729)</f>
        <v>3</v>
      </c>
      <c r="L5" s="10">
        <v>0</v>
      </c>
      <c r="M5" s="10">
        <v>0</v>
      </c>
      <c r="N5" s="12"/>
      <c r="O5" s="32" t="s">
        <v>61</v>
      </c>
      <c r="P5" s="32"/>
      <c r="Q5" s="32" t="s">
        <v>62</v>
      </c>
      <c r="R5" s="32"/>
    </row>
    <row r="6" spans="1:18" ht="15.75" x14ac:dyDescent="0.25">
      <c r="A6" s="10" t="s">
        <v>43</v>
      </c>
      <c r="B6" s="11">
        <f>COUNTIF('[1]2011-2012'!A303:A335,'[1]2011-2012'!A303)</f>
        <v>33</v>
      </c>
      <c r="C6" s="10">
        <f>COUNTIF('[1]2011-2012'!F303:F335,'[1]2011-2012'!F335)</f>
        <v>20</v>
      </c>
      <c r="D6" s="10">
        <f>COUNTIF('[1]2011-2012'!F303:F335,'[1]2011-2012'!F312)</f>
        <v>2</v>
      </c>
      <c r="E6" s="10">
        <f>COUNTIF('[1]2011-2012'!F303:F335,'[1]2011-2012'!F326)</f>
        <v>4</v>
      </c>
      <c r="F6" s="10">
        <v>0</v>
      </c>
      <c r="G6" s="10">
        <f>COUNTIF('[1]2011-2012'!F303:F335,'[1]2011-2012'!F320)</f>
        <v>2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5</v>
      </c>
      <c r="N6" s="12"/>
      <c r="O6" s="32" t="s">
        <v>63</v>
      </c>
      <c r="P6" s="32"/>
      <c r="Q6" s="32" t="s">
        <v>64</v>
      </c>
      <c r="R6" s="32"/>
    </row>
    <row r="7" spans="1:18" ht="15.75" x14ac:dyDescent="0.25">
      <c r="A7" s="10" t="s">
        <v>44</v>
      </c>
      <c r="B7" s="13">
        <v>51</v>
      </c>
      <c r="C7" s="14">
        <v>25</v>
      </c>
      <c r="D7" s="14">
        <v>6</v>
      </c>
      <c r="E7" s="14">
        <v>11</v>
      </c>
      <c r="F7" s="14">
        <v>1</v>
      </c>
      <c r="G7" s="14">
        <v>2</v>
      </c>
      <c r="H7" s="14">
        <v>0</v>
      </c>
      <c r="I7" s="14">
        <v>0</v>
      </c>
      <c r="J7" s="14">
        <v>2</v>
      </c>
      <c r="K7" s="14">
        <v>0</v>
      </c>
      <c r="L7" s="14">
        <v>0</v>
      </c>
      <c r="M7" s="14">
        <v>4</v>
      </c>
      <c r="N7" s="12"/>
      <c r="O7" s="32" t="s">
        <v>65</v>
      </c>
      <c r="P7" s="32"/>
      <c r="Q7" s="32" t="s">
        <v>66</v>
      </c>
      <c r="R7" s="32"/>
    </row>
    <row r="8" spans="1:18" ht="15.75" x14ac:dyDescent="0.25">
      <c r="A8" s="10" t="s">
        <v>45</v>
      </c>
      <c r="B8" s="11">
        <f>COUNTIF('[1]2011-2012'!A542:A631,'[1]2011-2012'!A542)</f>
        <v>90</v>
      </c>
      <c r="C8" s="10">
        <v>42</v>
      </c>
      <c r="D8" s="10">
        <v>11</v>
      </c>
      <c r="E8" s="10">
        <v>19</v>
      </c>
      <c r="F8" s="10">
        <v>7</v>
      </c>
      <c r="G8" s="10">
        <v>2</v>
      </c>
      <c r="H8" s="10">
        <v>0</v>
      </c>
      <c r="I8" s="10">
        <v>2</v>
      </c>
      <c r="J8" s="10">
        <v>2</v>
      </c>
      <c r="K8" s="10">
        <v>0</v>
      </c>
      <c r="L8" s="10">
        <f>COUNTIF('[1]2011-2012'!J554:J631,'[1]2011-2012'!J596)</f>
        <v>0</v>
      </c>
      <c r="M8" s="10">
        <v>5</v>
      </c>
      <c r="N8" s="12"/>
      <c r="O8" s="32" t="s">
        <v>67</v>
      </c>
      <c r="P8" s="32"/>
      <c r="Q8" s="32" t="s">
        <v>68</v>
      </c>
      <c r="R8" s="32"/>
    </row>
    <row r="9" spans="1:18" ht="15.75" x14ac:dyDescent="0.25">
      <c r="A9" s="10" t="s">
        <v>46</v>
      </c>
      <c r="B9" s="11">
        <f>COUNTA('[1]2011-2012'!A280:A301)</f>
        <v>22</v>
      </c>
      <c r="C9" s="10">
        <f>COUNTIF('[1]2011-2012'!F280:F301,'[1]2011-2012'!F280)</f>
        <v>7</v>
      </c>
      <c r="D9" s="10">
        <f>COUNTIF('[1]2011-2012'!F280:F301,'[1]2011-2012'!F281)</f>
        <v>11</v>
      </c>
      <c r="E9" s="10">
        <f>COUNTIF('[1]2011-2012'!F280:F301,'[1]2011-2012'!F284)</f>
        <v>2</v>
      </c>
      <c r="F9" s="10">
        <f>COUNTIF('[1]2011-2012'!F280:F301,'[1]2011-2012'!F286)</f>
        <v>2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2"/>
      <c r="O9" s="32" t="s">
        <v>69</v>
      </c>
      <c r="P9" s="32"/>
      <c r="Q9" s="32" t="s">
        <v>70</v>
      </c>
      <c r="R9" s="32"/>
    </row>
    <row r="10" spans="1:18" ht="15.75" x14ac:dyDescent="0.25">
      <c r="A10" s="10" t="s">
        <v>89</v>
      </c>
      <c r="B10" s="11">
        <f>COUNTA('[1]2011-2012'!A829:A843)</f>
        <v>15</v>
      </c>
      <c r="C10" s="10">
        <v>0</v>
      </c>
      <c r="D10" s="10">
        <v>0</v>
      </c>
      <c r="E10" s="10">
        <f>COUNTIF('[1]2011-2012'!F829:F843,'[1]2011-2012'!F843)</f>
        <v>6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10</v>
      </c>
      <c r="N10" s="12"/>
      <c r="O10" s="32" t="s">
        <v>71</v>
      </c>
      <c r="P10" s="32"/>
      <c r="Q10" s="32" t="s">
        <v>72</v>
      </c>
      <c r="R10" s="32"/>
    </row>
    <row r="11" spans="1:18" ht="15.75" x14ac:dyDescent="0.25">
      <c r="A11" s="10" t="s">
        <v>48</v>
      </c>
      <c r="B11" s="11">
        <f>COUNTA('[1]2011-2012'!A337:A491)</f>
        <v>155</v>
      </c>
      <c r="C11" s="10">
        <f>COUNTIF('[1]2011-2012'!F337:F491,'[1]2011-2012'!F491)</f>
        <v>92</v>
      </c>
      <c r="D11" s="10">
        <f>COUNTIF('[1]2011-2012'!F337:F491,'[1]2011-2012'!F466)</f>
        <v>19</v>
      </c>
      <c r="E11" s="10">
        <f>COUNTIF('[1]2011-2012'!F337:F491,'[1]2011-2012'!F342)</f>
        <v>24</v>
      </c>
      <c r="F11" s="10">
        <f>COUNTIF('[1]2011-2012'!F337:F491,'[1]2011-2012'!F479)</f>
        <v>10</v>
      </c>
      <c r="G11" s="10">
        <f>COUNTIF('[1]2011-2012'!F337:F491,'[1]2011-2012'!F468)</f>
        <v>4</v>
      </c>
      <c r="H11" s="10">
        <f>COUNTIF('[1]2011-2012'!F337:F491,'[1]2011-2012'!F338)</f>
        <v>1</v>
      </c>
      <c r="I11" s="10">
        <f>COUNTIF('[1]2011-2012'!F337:F491,'[1]2011-2012'!F453)</f>
        <v>3</v>
      </c>
      <c r="J11" s="10">
        <f>COUNTIF('[1]2011-2012'!F337:F491,'[1]2011-2012'!F448)</f>
        <v>2</v>
      </c>
      <c r="K11" s="10">
        <v>0</v>
      </c>
      <c r="L11" s="10">
        <v>0</v>
      </c>
      <c r="M11" s="10">
        <v>0</v>
      </c>
      <c r="N11" s="12"/>
      <c r="O11" s="32" t="s">
        <v>73</v>
      </c>
      <c r="P11" s="32"/>
      <c r="Q11" s="32" t="s">
        <v>74</v>
      </c>
      <c r="R11" s="32"/>
    </row>
    <row r="12" spans="1:18" ht="15.75" x14ac:dyDescent="0.25">
      <c r="A12" s="10" t="s">
        <v>49</v>
      </c>
      <c r="B12" s="11">
        <f>COUNTIF('[1]2011-2012'!A252:A278,'[1]2011-2012'!A253)</f>
        <v>27</v>
      </c>
      <c r="C12" s="10">
        <f>COUNTIF('[1]2011-2012'!F252:F278,'[1]2011-2012'!F261)</f>
        <v>13</v>
      </c>
      <c r="D12" s="10">
        <f>COUNTIF('[1]2011-2012'!F252:F278,'[1]2011-2012'!F252)</f>
        <v>4</v>
      </c>
      <c r="E12" s="10">
        <f>COUNTIF('[1]2011-2012'!F252:F278,'[1]2011-2012'!F271)</f>
        <v>7</v>
      </c>
      <c r="F12" s="10">
        <f>COUNTIF('[1]2011-2012'!F252:F278,'[1]2011-2012'!F254)</f>
        <v>2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2"/>
      <c r="O12" s="32" t="s">
        <v>75</v>
      </c>
      <c r="P12" s="32"/>
      <c r="Q12" s="32" t="s">
        <v>76</v>
      </c>
      <c r="R12" s="32"/>
    </row>
    <row r="13" spans="1:18" ht="15.75" x14ac:dyDescent="0.25">
      <c r="A13" s="10" t="s">
        <v>50</v>
      </c>
      <c r="B13" s="11">
        <v>24</v>
      </c>
      <c r="C13" s="10">
        <v>11</v>
      </c>
      <c r="D13" s="10">
        <v>7</v>
      </c>
      <c r="E13" s="10">
        <f>COUNTIF('[1]2011-2012'!F633:F665,'[1]2011-2012'!F663)</f>
        <v>3</v>
      </c>
      <c r="F13" s="10">
        <v>0</v>
      </c>
      <c r="G13" s="10">
        <v>0</v>
      </c>
      <c r="H13" s="10">
        <f>COUNTIF('[1]2011-2012'!F633:F665,'[1]2011-2012'!F659)</f>
        <v>2</v>
      </c>
      <c r="I13" s="10">
        <f>COUNTIF('[1]2011-2012'!F633:F665,'[1]2011-2012'!F654)</f>
        <v>1</v>
      </c>
      <c r="J13" s="10">
        <v>0</v>
      </c>
      <c r="K13" s="10">
        <v>0</v>
      </c>
      <c r="L13" s="10">
        <v>0</v>
      </c>
      <c r="M13" s="10">
        <v>0</v>
      </c>
      <c r="N13" s="12"/>
      <c r="O13" s="32" t="s">
        <v>77</v>
      </c>
      <c r="P13" s="32"/>
      <c r="Q13" s="36" t="s">
        <v>78</v>
      </c>
      <c r="R13" s="36"/>
    </row>
    <row r="14" spans="1:18" ht="15.75" x14ac:dyDescent="0.25">
      <c r="A14" s="10" t="s">
        <v>51</v>
      </c>
      <c r="B14" s="11">
        <f>COUNTIF('[1]2011-2012'!A89:A250,'[1]2011-2012'!A89)</f>
        <v>162</v>
      </c>
      <c r="C14" s="10">
        <f>COUNTIF('[1]2011-2012'!F89:F250,'[1]2011-2012'!F234)</f>
        <v>39</v>
      </c>
      <c r="D14" s="10">
        <f>COUNTIF('[1]2011-2012'!F89:F250,'[1]2011-2012'!F230)</f>
        <v>32</v>
      </c>
      <c r="E14" s="10">
        <f>COUNTIF('[1]2011-2012'!F89:F250,'[1]2011-2012'!F96)</f>
        <v>12</v>
      </c>
      <c r="F14" s="10">
        <f>COUNTIF('[1]2011-2012'!F89:F250,'[1]2011-2012'!F240)</f>
        <v>13</v>
      </c>
      <c r="G14" s="10">
        <f>COUNTIF('[1]2011-2012'!F89:F250,'[1]2011-2012'!F103)</f>
        <v>6</v>
      </c>
      <c r="H14" s="10">
        <f>+COUNTIF('[1]2011-2012'!F89:F250,'[1]2011-2012'!F89)</f>
        <v>11</v>
      </c>
      <c r="I14" s="10">
        <f>COUNTIF('[1]2011-2012'!F89:F250,'[1]2011-2012'!F178)</f>
        <v>2</v>
      </c>
      <c r="J14" s="10">
        <v>0</v>
      </c>
      <c r="K14" s="10">
        <v>0</v>
      </c>
      <c r="L14" s="10">
        <v>0</v>
      </c>
      <c r="M14" s="10">
        <v>47</v>
      </c>
      <c r="N14" s="12"/>
      <c r="O14" s="32" t="s">
        <v>79</v>
      </c>
      <c r="P14" s="32"/>
      <c r="Q14" s="36" t="s">
        <v>80</v>
      </c>
      <c r="R14" s="36"/>
    </row>
    <row r="15" spans="1:18" ht="15.75" x14ac:dyDescent="0.25">
      <c r="A15" s="10" t="s">
        <v>52</v>
      </c>
      <c r="B15" s="11">
        <v>22</v>
      </c>
      <c r="C15" s="10">
        <v>9</v>
      </c>
      <c r="D15" s="10">
        <v>8</v>
      </c>
      <c r="E15" s="10">
        <v>3</v>
      </c>
      <c r="F15" s="10">
        <v>0</v>
      </c>
      <c r="G15" s="10">
        <v>0</v>
      </c>
      <c r="H15" s="10">
        <v>0</v>
      </c>
      <c r="I15" s="10">
        <v>2</v>
      </c>
      <c r="J15" s="10">
        <v>0</v>
      </c>
      <c r="K15" s="10">
        <v>0</v>
      </c>
      <c r="L15" s="10">
        <v>0</v>
      </c>
      <c r="M15" s="10">
        <v>0</v>
      </c>
      <c r="N15" s="12"/>
      <c r="O15" s="32" t="s">
        <v>81</v>
      </c>
      <c r="P15" s="32"/>
      <c r="Q15" s="32" t="s">
        <v>82</v>
      </c>
      <c r="R15" s="32"/>
    </row>
    <row r="16" spans="1:18" ht="15.75" x14ac:dyDescent="0.25">
      <c r="A16" s="10" t="s">
        <v>53</v>
      </c>
      <c r="B16" s="11">
        <f>COUNTA('[1]2011-2012'!A493:A540)</f>
        <v>48</v>
      </c>
      <c r="C16" s="10">
        <f>COUNTIF('[1]2010-2011'!G496:G532,'[1]2010-2011'!G522)</f>
        <v>18</v>
      </c>
      <c r="D16" s="10">
        <f>COUNTIF('[1]2011-2012'!F493:F540,'[1]2011-2012'!F507)</f>
        <v>13</v>
      </c>
      <c r="E16" s="10">
        <f>COUNTIF('[1]2011-2012'!F493:F540,'[1]2011-2012'!F540)</f>
        <v>6</v>
      </c>
      <c r="F16" s="10">
        <f>COUNTIF('[1]2011-2012'!F493:F540,'[1]2011-2012'!F499)</f>
        <v>5</v>
      </c>
      <c r="G16" s="10">
        <v>0</v>
      </c>
      <c r="H16" s="10">
        <v>0</v>
      </c>
      <c r="I16" s="10">
        <v>0</v>
      </c>
      <c r="J16" s="10">
        <v>0</v>
      </c>
      <c r="K16" s="10">
        <f>COUNTIF('[1]2011-2012'!F493:F540,'[1]2011-2012'!F535)</f>
        <v>2</v>
      </c>
      <c r="L16" s="10">
        <v>0</v>
      </c>
      <c r="M16" s="10">
        <v>3</v>
      </c>
      <c r="N16" s="12"/>
      <c r="O16" s="32" t="s">
        <v>84</v>
      </c>
      <c r="P16" s="32"/>
      <c r="Q16" s="32" t="s">
        <v>85</v>
      </c>
      <c r="R16" s="32"/>
    </row>
    <row r="17" spans="1:18" ht="15.75" x14ac:dyDescent="0.25">
      <c r="A17" s="10" t="s">
        <v>86</v>
      </c>
      <c r="B17" s="11">
        <f>COUNTA('[1]2011-2012'!A845:A860)</f>
        <v>16</v>
      </c>
      <c r="C17" s="10">
        <f>COUNTIF('[1]2011-2012'!F846:F860,'[1]2011-2012'!F860)</f>
        <v>13</v>
      </c>
      <c r="D17" s="10">
        <v>0</v>
      </c>
      <c r="E17" s="10">
        <v>3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2"/>
      <c r="O17" s="32" t="s">
        <v>87</v>
      </c>
      <c r="P17" s="32"/>
      <c r="Q17" s="32" t="s">
        <v>88</v>
      </c>
      <c r="R17" s="32"/>
    </row>
    <row r="18" spans="1:18" ht="15.75" x14ac:dyDescent="0.25">
      <c r="A18" s="10" t="s">
        <v>92</v>
      </c>
      <c r="B18" s="11">
        <f>COUNTA('[1]2011-2012'!A74:A87)</f>
        <v>14</v>
      </c>
      <c r="C18" s="10">
        <f>COUNTIF('[1]2011-2012'!F74:F87,'[1]2011-2012'!F86)</f>
        <v>7</v>
      </c>
      <c r="D18" s="10">
        <f>COUNTIF('[1]2011-2012'!F74:F87,'[1]2011-2012'!F87)</f>
        <v>3</v>
      </c>
      <c r="E18" s="10">
        <f>COUNTIF('[1]2011-2012'!F74:F87,'[1]2011-2012'!F74)</f>
        <v>2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2</v>
      </c>
      <c r="N18" s="12"/>
      <c r="O18" s="32" t="s">
        <v>90</v>
      </c>
      <c r="P18" s="32"/>
      <c r="Q18" s="32" t="s">
        <v>91</v>
      </c>
      <c r="R18" s="32"/>
    </row>
    <row r="19" spans="1:18" ht="15.75" x14ac:dyDescent="0.25">
      <c r="A19" s="10" t="s">
        <v>54</v>
      </c>
      <c r="B19" s="11">
        <v>22</v>
      </c>
      <c r="C19" s="10">
        <v>5</v>
      </c>
      <c r="D19" s="10">
        <v>10</v>
      </c>
      <c r="E19" s="10">
        <f>COUNTIF('[1]2011-2012'!F4:F38,'[1]2011-2012'!F38)</f>
        <v>2</v>
      </c>
      <c r="F19" s="10">
        <f>COUNTIF('[1]2011-2012'!F4:F38,'[1]2011-2012'!F11)</f>
        <v>5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2"/>
      <c r="O19" s="32" t="s">
        <v>93</v>
      </c>
      <c r="P19" s="32"/>
      <c r="Q19" s="32" t="s">
        <v>94</v>
      </c>
      <c r="R19" s="32"/>
    </row>
    <row r="20" spans="1:18" ht="15.75" x14ac:dyDescent="0.25">
      <c r="A20" s="10" t="s">
        <v>47</v>
      </c>
      <c r="B20" s="33" t="s">
        <v>95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/>
      <c r="N20" s="12"/>
      <c r="O20" s="32" t="s">
        <v>96</v>
      </c>
      <c r="P20" s="32"/>
    </row>
    <row r="21" spans="1:18" ht="15.75" x14ac:dyDescent="0.25">
      <c r="A21" s="10" t="s">
        <v>97</v>
      </c>
      <c r="B21" s="15">
        <f t="shared" ref="B21:M21" si="0">SUM(B4:B19)</f>
        <v>781</v>
      </c>
      <c r="C21" s="11">
        <f t="shared" si="0"/>
        <v>358</v>
      </c>
      <c r="D21" s="11">
        <f t="shared" si="0"/>
        <v>134</v>
      </c>
      <c r="E21" s="11">
        <f t="shared" si="0"/>
        <v>109</v>
      </c>
      <c r="F21" s="11">
        <f t="shared" si="0"/>
        <v>46</v>
      </c>
      <c r="G21" s="11">
        <f t="shared" si="0"/>
        <v>20</v>
      </c>
      <c r="H21" s="11">
        <f t="shared" si="0"/>
        <v>14</v>
      </c>
      <c r="I21" s="11">
        <f t="shared" si="0"/>
        <v>11</v>
      </c>
      <c r="J21" s="11">
        <f t="shared" si="0"/>
        <v>7</v>
      </c>
      <c r="K21" s="11">
        <f t="shared" si="0"/>
        <v>5</v>
      </c>
      <c r="L21" s="11">
        <f t="shared" si="0"/>
        <v>0</v>
      </c>
      <c r="M21" s="11">
        <f t="shared" si="0"/>
        <v>77</v>
      </c>
      <c r="N21" s="12"/>
    </row>
    <row r="22" spans="1:18" ht="15.7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2"/>
    </row>
    <row r="23" spans="1:18" ht="15.7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2"/>
    </row>
    <row r="24" spans="1:18" ht="15.7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2"/>
    </row>
    <row r="25" spans="1:18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8" ht="16.5" thickBot="1" x14ac:dyDescent="0.3">
      <c r="A26" s="29" t="s">
        <v>98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1"/>
    </row>
    <row r="27" spans="1:18" x14ac:dyDescent="0.25">
      <c r="I27" s="3"/>
    </row>
    <row r="28" spans="1:18" ht="28.5" x14ac:dyDescent="0.25">
      <c r="A28" s="4"/>
      <c r="B28" s="7" t="s">
        <v>99</v>
      </c>
      <c r="C28" s="17" t="s">
        <v>100</v>
      </c>
      <c r="D28" s="7" t="s">
        <v>48</v>
      </c>
      <c r="E28" s="17" t="s">
        <v>18</v>
      </c>
      <c r="F28" s="17" t="s">
        <v>42</v>
      </c>
      <c r="G28" s="17" t="s">
        <v>53</v>
      </c>
      <c r="H28" s="7" t="s">
        <v>43</v>
      </c>
      <c r="I28" s="17" t="s">
        <v>49</v>
      </c>
      <c r="J28" s="7" t="s">
        <v>50</v>
      </c>
      <c r="K28" s="17" t="s">
        <v>27</v>
      </c>
      <c r="L28" s="17" t="s">
        <v>101</v>
      </c>
      <c r="M28" s="7" t="s">
        <v>46</v>
      </c>
      <c r="N28" s="7" t="s">
        <v>83</v>
      </c>
      <c r="O28" s="17" t="s">
        <v>86</v>
      </c>
      <c r="P28" s="17" t="s">
        <v>89</v>
      </c>
      <c r="Q28" s="17" t="s">
        <v>16</v>
      </c>
      <c r="R28" s="17" t="s">
        <v>44</v>
      </c>
    </row>
    <row r="29" spans="1:18" x14ac:dyDescent="0.25">
      <c r="A29" s="18" t="s">
        <v>102</v>
      </c>
      <c r="B29" s="19">
        <f>SUM(C29:R29)</f>
        <v>480</v>
      </c>
      <c r="C29" s="18">
        <f>COUNTIF('[1]2011-2012'!B89:B250,'[1]2011-2012'!B250)</f>
        <v>125</v>
      </c>
      <c r="D29" s="18">
        <f>COUNTIF('[1]2011-2012'!B337:B491,'[1]2011-2012'!B480)</f>
        <v>70</v>
      </c>
      <c r="E29" s="18">
        <f>COUNTIF('[1]2011-2012'!B542:B631,'[1]2011-2012'!B594)</f>
        <v>2</v>
      </c>
      <c r="F29" s="18">
        <f>COUNTIF('[1]2011-2012'!B667:B730,'[1]2011-2012'!B717)</f>
        <v>33</v>
      </c>
      <c r="G29" s="18">
        <f>COUNTIF('[1]2011-2012'!B493:B540,'[1]2011-2012'!B540)</f>
        <v>35</v>
      </c>
      <c r="H29" s="18">
        <f>COUNTIF('[1]2011-2012'!B303:B335,'[1]2011-2012'!B335)</f>
        <v>32</v>
      </c>
      <c r="I29" s="18">
        <f>COUNTIF('[1]2011-2012'!B252:B278,'[1]2011-2012'!B277)</f>
        <v>12</v>
      </c>
      <c r="J29" s="18">
        <v>23</v>
      </c>
      <c r="K29" s="18">
        <v>19</v>
      </c>
      <c r="L29" s="18">
        <v>12</v>
      </c>
      <c r="M29" s="18">
        <v>22</v>
      </c>
      <c r="N29" s="18">
        <v>12</v>
      </c>
      <c r="O29" s="18">
        <f>COUNTIF('[1]2011-2012'!B846:B860,'[1]2011-2012'!B860)</f>
        <v>11</v>
      </c>
      <c r="P29" s="18">
        <f>COUNTIF('[1]2011-2012'!B829:B843,'[1]2011-2012'!B829)</f>
        <v>13</v>
      </c>
      <c r="Q29" s="18">
        <f>COUNTIF('[1]2011-2012'!B74:B87,'[1]2011-2012'!B85)</f>
        <v>8</v>
      </c>
      <c r="R29" s="18">
        <v>51</v>
      </c>
    </row>
    <row r="30" spans="1:18" x14ac:dyDescent="0.25">
      <c r="A30" s="18" t="s">
        <v>103</v>
      </c>
      <c r="B30" s="19">
        <f>SUM(C30:R30)</f>
        <v>301</v>
      </c>
      <c r="C30" s="18">
        <f>COUNTIF('[1]2011-2012'!B89:B250,'[1]2011-2012'!B91)</f>
        <v>37</v>
      </c>
      <c r="D30" s="18">
        <v>85</v>
      </c>
      <c r="E30" s="18">
        <f>COUNTIF('[1]2011-2012'!B542:B631,'[1]2011-2012'!B631)</f>
        <v>88</v>
      </c>
      <c r="F30" s="18">
        <f>COUNTIF('[1]2011-2012'!B667:B730,'[1]2011-2012'!B667)</f>
        <v>31</v>
      </c>
      <c r="G30" s="18">
        <f>COUNTIF('[1]2011-2012'!B493:B540,'[1]2011-2012'!B494)</f>
        <v>13</v>
      </c>
      <c r="H30" s="18">
        <f>COUNTIF('[1]2011-2012'!B303:B335,'[1]2011-2012'!B331)</f>
        <v>1</v>
      </c>
      <c r="I30" s="18">
        <f>COUNTIF('[1]2011-2012'!B252:B278,'[1]2011-2012'!B278)</f>
        <v>15</v>
      </c>
      <c r="J30" s="18">
        <f>COUNTIF('[1]2011-2012'!B633:B665,'[1]2011-2012'!B664)</f>
        <v>1</v>
      </c>
      <c r="K30" s="18">
        <v>3</v>
      </c>
      <c r="L30" s="18">
        <v>10</v>
      </c>
      <c r="M30" s="18">
        <v>0</v>
      </c>
      <c r="N30" s="18">
        <v>4</v>
      </c>
      <c r="O30" s="18">
        <v>5</v>
      </c>
      <c r="P30" s="18">
        <f>COUNTIF('[1]2011-2012'!B829:B843,'[1]2011-2012'!B843)</f>
        <v>2</v>
      </c>
      <c r="Q30" s="18">
        <f>COUNTIF('[1]2011-2012'!B74:B87,'[1]2011-2012'!B86)</f>
        <v>6</v>
      </c>
      <c r="R30" s="18">
        <v>0</v>
      </c>
    </row>
    <row r="31" spans="1:18" x14ac:dyDescent="0.25">
      <c r="A31" s="18" t="s">
        <v>41</v>
      </c>
      <c r="B31" s="20">
        <f>SUM(C31:R31)</f>
        <v>781</v>
      </c>
      <c r="C31" s="18">
        <f t="shared" ref="C31:Q31" si="1">SUM(C29:C30)</f>
        <v>162</v>
      </c>
      <c r="D31" s="18">
        <f t="shared" si="1"/>
        <v>155</v>
      </c>
      <c r="E31" s="18">
        <f t="shared" si="1"/>
        <v>90</v>
      </c>
      <c r="F31" s="18">
        <f t="shared" si="1"/>
        <v>64</v>
      </c>
      <c r="G31" s="18">
        <f t="shared" si="1"/>
        <v>48</v>
      </c>
      <c r="H31" s="18">
        <f t="shared" si="1"/>
        <v>33</v>
      </c>
      <c r="I31" s="18">
        <f t="shared" si="1"/>
        <v>27</v>
      </c>
      <c r="J31" s="18">
        <f t="shared" si="1"/>
        <v>24</v>
      </c>
      <c r="K31" s="18">
        <f t="shared" si="1"/>
        <v>22</v>
      </c>
      <c r="L31" s="18">
        <f t="shared" si="1"/>
        <v>22</v>
      </c>
      <c r="M31" s="18">
        <f t="shared" si="1"/>
        <v>22</v>
      </c>
      <c r="N31" s="18">
        <f t="shared" si="1"/>
        <v>16</v>
      </c>
      <c r="O31" s="18">
        <f t="shared" si="1"/>
        <v>16</v>
      </c>
      <c r="P31" s="18">
        <f t="shared" si="1"/>
        <v>15</v>
      </c>
      <c r="Q31" s="18">
        <f t="shared" si="1"/>
        <v>14</v>
      </c>
      <c r="R31" s="18">
        <v>51</v>
      </c>
    </row>
    <row r="32" spans="1:18" ht="15.75" thickBot="1" x14ac:dyDescent="0.3"/>
    <row r="33" spans="1:18" ht="16.5" thickBot="1" x14ac:dyDescent="0.3">
      <c r="A33" s="29" t="s">
        <v>104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1"/>
    </row>
    <row r="35" spans="1:18" x14ac:dyDescent="0.25">
      <c r="A35" s="18" t="s">
        <v>105</v>
      </c>
      <c r="B35" s="21">
        <f>SUM(C35:R35)</f>
        <v>73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22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51</v>
      </c>
    </row>
    <row r="36" spans="1:18" x14ac:dyDescent="0.25">
      <c r="A36" s="18" t="s">
        <v>106</v>
      </c>
      <c r="B36" s="21">
        <f>SUM(C36:R36)</f>
        <v>179</v>
      </c>
      <c r="C36" s="18">
        <f>COUNTIF('[1]2011-2012'!G89:G250,"&gt;2000")</f>
        <v>33</v>
      </c>
      <c r="D36" s="18">
        <f>COUNTIF('[1]2011-2012'!G337:G491,"&gt;2000")</f>
        <v>81</v>
      </c>
      <c r="E36" s="18">
        <f>COUNTIF('[1]2011-2012'!G542:G631,"&gt;2000")</f>
        <v>0</v>
      </c>
      <c r="F36" s="18">
        <f>COUNTIF('[1]2011-2012'!G667:G730,"&gt;2000")</f>
        <v>22</v>
      </c>
      <c r="G36" s="18">
        <f>COUNTIF('[1]2011-2012'!G493:G540,"&gt;2000")</f>
        <v>16</v>
      </c>
      <c r="H36" s="18">
        <v>0</v>
      </c>
      <c r="I36" s="18">
        <v>0</v>
      </c>
      <c r="J36" s="18">
        <v>5</v>
      </c>
      <c r="K36" s="18">
        <v>15</v>
      </c>
      <c r="L36" s="18">
        <v>0</v>
      </c>
      <c r="M36" s="18">
        <v>2</v>
      </c>
      <c r="N36" s="18">
        <f>COUNTIF('[1]2011-2012'!G280:G301,"&gt;2000")</f>
        <v>3</v>
      </c>
      <c r="O36" s="18">
        <v>2</v>
      </c>
      <c r="P36" s="18">
        <v>0</v>
      </c>
      <c r="Q36" s="18">
        <v>0</v>
      </c>
      <c r="R36" s="18">
        <v>0</v>
      </c>
    </row>
    <row r="37" spans="1:18" x14ac:dyDescent="0.25">
      <c r="A37" s="18" t="s">
        <v>107</v>
      </c>
      <c r="B37" s="21">
        <f>SUM(C37:R37)</f>
        <v>129</v>
      </c>
      <c r="C37" s="18">
        <f>COUNTIF('[1]2011-2012'!G89:G250,"&gt;1994")-C36</f>
        <v>46</v>
      </c>
      <c r="D37" s="18">
        <f>COUNTIF('[1]2011-2012'!G337:G491,"&gt;1994")-D36</f>
        <v>31</v>
      </c>
      <c r="E37" s="18">
        <f>COUNTIF('[1]2011-2012'!G542:G631,"&gt;1994")-E36</f>
        <v>1</v>
      </c>
      <c r="F37" s="18">
        <f>COUNTIF('[1]2011-2012'!G667:G730,"&gt;1994")-F36</f>
        <v>20</v>
      </c>
      <c r="G37" s="18">
        <f>COUNTIF('[1]2011-2012'!G493:G540,"&gt;1994")-G36</f>
        <v>6</v>
      </c>
      <c r="H37" s="18">
        <v>1</v>
      </c>
      <c r="I37" s="18">
        <v>0</v>
      </c>
      <c r="J37" s="18">
        <v>11</v>
      </c>
      <c r="K37" s="18">
        <v>0</v>
      </c>
      <c r="L37" s="18">
        <v>0</v>
      </c>
      <c r="M37" s="18">
        <v>6</v>
      </c>
      <c r="N37" s="18">
        <v>4</v>
      </c>
      <c r="O37" s="18">
        <v>1</v>
      </c>
      <c r="P37" s="18">
        <v>1</v>
      </c>
      <c r="Q37" s="18">
        <v>1</v>
      </c>
      <c r="R37" s="18">
        <v>0</v>
      </c>
    </row>
    <row r="38" spans="1:18" x14ac:dyDescent="0.25">
      <c r="A38" s="18" t="s">
        <v>108</v>
      </c>
      <c r="B38" s="21">
        <f>SUM(C38:R38)</f>
        <v>400</v>
      </c>
      <c r="C38" s="18">
        <f>COUNTIF('[1]2011-2012'!G89:G250,"&lt;=1994")</f>
        <v>83</v>
      </c>
      <c r="D38" s="18">
        <f>COUNTIF('[1]2011-2012'!G337:G491,"&lt;=1994")+4</f>
        <v>43</v>
      </c>
      <c r="E38" s="18">
        <f>COUNTIF('[1]2011-2012'!G542:G631,"&lt;=1994")</f>
        <v>89</v>
      </c>
      <c r="F38" s="18">
        <f>COUNTIF('[1]2011-2012'!G667:G730,"&lt;=1994")</f>
        <v>22</v>
      </c>
      <c r="G38" s="18">
        <f>COUNTIF('[1]2011-2012'!G493:G540,"&lt;=1994")</f>
        <v>26</v>
      </c>
      <c r="H38" s="18">
        <v>32</v>
      </c>
      <c r="I38" s="18">
        <v>27</v>
      </c>
      <c r="J38" s="18">
        <v>8</v>
      </c>
      <c r="K38" s="18">
        <v>7</v>
      </c>
      <c r="L38" s="18">
        <v>0</v>
      </c>
      <c r="M38" s="18">
        <v>14</v>
      </c>
      <c r="N38" s="18">
        <f>COUNTIF('[1]2011-2012'!G280:G301,"&lt;=1994")</f>
        <v>9</v>
      </c>
      <c r="O38" s="18">
        <v>13</v>
      </c>
      <c r="P38" s="18">
        <v>14</v>
      </c>
      <c r="Q38" s="18">
        <v>13</v>
      </c>
      <c r="R38" s="18">
        <v>0</v>
      </c>
    </row>
    <row r="39" spans="1:18" x14ac:dyDescent="0.25">
      <c r="A39" s="18" t="s">
        <v>41</v>
      </c>
      <c r="B39" s="20">
        <f>SUM(C39:R39)</f>
        <v>781</v>
      </c>
      <c r="C39" s="18">
        <f t="shared" ref="C39:R39" si="2">SUM(C35:C38)</f>
        <v>162</v>
      </c>
      <c r="D39" s="18">
        <f t="shared" si="2"/>
        <v>155</v>
      </c>
      <c r="E39" s="18">
        <f t="shared" si="2"/>
        <v>90</v>
      </c>
      <c r="F39" s="18">
        <f t="shared" si="2"/>
        <v>64</v>
      </c>
      <c r="G39" s="18">
        <f t="shared" si="2"/>
        <v>48</v>
      </c>
      <c r="H39" s="18">
        <f t="shared" si="2"/>
        <v>33</v>
      </c>
      <c r="I39" s="18">
        <f t="shared" si="2"/>
        <v>27</v>
      </c>
      <c r="J39" s="18">
        <f t="shared" si="2"/>
        <v>24</v>
      </c>
      <c r="K39" s="18">
        <f t="shared" si="2"/>
        <v>22</v>
      </c>
      <c r="L39" s="18">
        <f t="shared" si="2"/>
        <v>22</v>
      </c>
      <c r="M39" s="18">
        <f t="shared" si="2"/>
        <v>22</v>
      </c>
      <c r="N39" s="18">
        <f t="shared" si="2"/>
        <v>16</v>
      </c>
      <c r="O39" s="18">
        <f t="shared" si="2"/>
        <v>16</v>
      </c>
      <c r="P39" s="18">
        <f t="shared" si="2"/>
        <v>15</v>
      </c>
      <c r="Q39" s="18">
        <f t="shared" si="2"/>
        <v>14</v>
      </c>
      <c r="R39" s="18">
        <f t="shared" si="2"/>
        <v>51</v>
      </c>
    </row>
  </sheetData>
  <sortState ref="A4:M19">
    <sortCondition ref="A4:A19"/>
  </sortState>
  <mergeCells count="38">
    <mergeCell ref="A1:N1"/>
    <mergeCell ref="O3:P3"/>
    <mergeCell ref="O4:P4"/>
    <mergeCell ref="Q4:R4"/>
    <mergeCell ref="O5:P5"/>
    <mergeCell ref="Q5:R5"/>
    <mergeCell ref="O6:P6"/>
    <mergeCell ref="Q6:R6"/>
    <mergeCell ref="O7:P7"/>
    <mergeCell ref="Q7:R7"/>
    <mergeCell ref="O8:P8"/>
    <mergeCell ref="Q8:R8"/>
    <mergeCell ref="O9:P9"/>
    <mergeCell ref="Q9:R9"/>
    <mergeCell ref="O10:P10"/>
    <mergeCell ref="Q10:R10"/>
    <mergeCell ref="O11:P11"/>
    <mergeCell ref="Q11:R11"/>
    <mergeCell ref="O12:P12"/>
    <mergeCell ref="Q12:R12"/>
    <mergeCell ref="O13:P13"/>
    <mergeCell ref="Q13:R13"/>
    <mergeCell ref="O14:P14"/>
    <mergeCell ref="Q14:R14"/>
    <mergeCell ref="O15:P15"/>
    <mergeCell ref="Q15:R15"/>
    <mergeCell ref="O16:P16"/>
    <mergeCell ref="Q16:R16"/>
    <mergeCell ref="O17:P17"/>
    <mergeCell ref="Q17:R17"/>
    <mergeCell ref="A26:R26"/>
    <mergeCell ref="A33:R33"/>
    <mergeCell ref="O18:P18"/>
    <mergeCell ref="Q18:R18"/>
    <mergeCell ref="O19:P19"/>
    <mergeCell ref="Q19:R19"/>
    <mergeCell ref="B20:M20"/>
    <mergeCell ref="O20:P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K43" sqref="K43"/>
    </sheetView>
  </sheetViews>
  <sheetFormatPr baseColWidth="10" defaultRowHeight="15" x14ac:dyDescent="0.25"/>
  <cols>
    <col min="1" max="1" width="15.7109375" customWidth="1"/>
    <col min="13" max="13" width="12.42578125" customWidth="1"/>
  </cols>
  <sheetData>
    <row r="1" spans="1:18" ht="16.5" thickBot="1" x14ac:dyDescent="0.3">
      <c r="A1" s="37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3" spans="1:18" ht="51" x14ac:dyDescent="0.25">
      <c r="A3" s="3"/>
      <c r="B3" s="4"/>
      <c r="C3" s="5" t="s">
        <v>56</v>
      </c>
      <c r="D3" s="6" t="s">
        <v>33</v>
      </c>
      <c r="E3" s="6" t="s">
        <v>35</v>
      </c>
      <c r="F3" s="7" t="s">
        <v>39</v>
      </c>
      <c r="G3" s="8" t="s">
        <v>57</v>
      </c>
      <c r="H3" s="6" t="s">
        <v>38</v>
      </c>
      <c r="I3" s="6" t="s">
        <v>32</v>
      </c>
      <c r="J3" s="6" t="s">
        <v>30</v>
      </c>
      <c r="K3" s="6" t="s">
        <v>37</v>
      </c>
      <c r="L3" s="6" t="s">
        <v>31</v>
      </c>
      <c r="M3" s="6" t="s">
        <v>34</v>
      </c>
      <c r="N3" s="9"/>
      <c r="O3" s="40" t="s">
        <v>58</v>
      </c>
      <c r="P3" s="40"/>
    </row>
    <row r="4" spans="1:18" ht="15.75" x14ac:dyDescent="0.25">
      <c r="A4" s="10" t="s">
        <v>48</v>
      </c>
      <c r="B4" s="11">
        <f>COUNTA('[1]2012-2013'!A295:A466)</f>
        <v>172</v>
      </c>
      <c r="C4" s="23">
        <f>COUNTIF('[1]2012-2013'!F295:F466,'[1]2012-2013'!F295)</f>
        <v>101</v>
      </c>
      <c r="D4" s="23">
        <f>COUNTIF('[1]2012-2013'!F295:F466,'[1]2012-2013'!F430)</f>
        <v>21</v>
      </c>
      <c r="E4" s="23">
        <f>COUNTIF('[1]2012-2013'!F295:F466,'[1]2012-2013'!F301)</f>
        <v>26</v>
      </c>
      <c r="F4" s="23">
        <f>COUNTIF('[1]2012-2013'!F295:F466,'[1]2012-2013'!F455)</f>
        <v>13</v>
      </c>
      <c r="G4" s="23">
        <v>2</v>
      </c>
      <c r="H4" s="23">
        <f>COUNTIF('[1]2012-2013'!F295:F466,'[1]2012-2013'!F350)</f>
        <v>4</v>
      </c>
      <c r="I4" s="23">
        <f>COUNTIF('[1]2012-2013'!F295:F466,'[1]2012-2013'!F444)</f>
        <v>1</v>
      </c>
      <c r="J4" s="23">
        <f>COUNTIF('[1]2012-2013'!F295:F466,'[1]2012-2013'!F316)</f>
        <v>3</v>
      </c>
      <c r="K4" s="23">
        <f>COUNTIF('[1]2012-2013'!F295:F466,'[1]2012-2013'!F411)</f>
        <v>1</v>
      </c>
      <c r="L4" s="23">
        <v>0</v>
      </c>
      <c r="M4" s="23">
        <v>0</v>
      </c>
      <c r="N4" s="12"/>
      <c r="O4" s="32" t="s">
        <v>61</v>
      </c>
      <c r="P4" s="32"/>
      <c r="Q4" s="32" t="s">
        <v>62</v>
      </c>
      <c r="R4" s="32"/>
    </row>
    <row r="5" spans="1:18" ht="15.75" x14ac:dyDescent="0.25">
      <c r="A5" s="10" t="s">
        <v>51</v>
      </c>
      <c r="B5" s="11">
        <f>COUNTA('[1]2012-2013'!A74:A191)</f>
        <v>118</v>
      </c>
      <c r="C5" s="23">
        <f>COUNTIF('[1]2012-2013'!F74:F191,'[1]2012-2013'!F191)</f>
        <v>29</v>
      </c>
      <c r="D5" s="23">
        <f>COUNTIF('[1]2012-2013'!F74:F191,'[1]2012-2013'!F188)</f>
        <v>35</v>
      </c>
      <c r="E5" s="23">
        <f>COUNTIF('[1]2012-2013'!F74:F191,'[1]2012-2013'!F175)</f>
        <v>10</v>
      </c>
      <c r="F5" s="23">
        <f>COUNTIF('[1]2012-2013'!F74:F191,'[1]2012-2013'!F84)</f>
        <v>9</v>
      </c>
      <c r="G5" s="23">
        <v>20</v>
      </c>
      <c r="H5" s="23">
        <f>+COUNTIF('[1]2012-2013'!F74:F191,'[1]2012-2013'!F182)</f>
        <v>9</v>
      </c>
      <c r="I5" s="23">
        <f>COUNTIF('[1]2012-2013'!F74:F191,'[1]2012-2013'!F131)</f>
        <v>5</v>
      </c>
      <c r="J5" s="23">
        <f>COUNTIF('[1]2012-2013'!F74:F191,'[1]2012-2013'!F128)</f>
        <v>1</v>
      </c>
      <c r="K5" s="23">
        <v>0</v>
      </c>
      <c r="L5" s="23">
        <v>0</v>
      </c>
      <c r="M5" s="23">
        <v>0</v>
      </c>
      <c r="N5" s="12"/>
      <c r="O5" s="32" t="s">
        <v>63</v>
      </c>
      <c r="P5" s="32"/>
      <c r="Q5" s="32" t="s">
        <v>64</v>
      </c>
      <c r="R5" s="32"/>
    </row>
    <row r="6" spans="1:18" ht="15.75" x14ac:dyDescent="0.25">
      <c r="A6" s="10" t="s">
        <v>45</v>
      </c>
      <c r="B6" s="11">
        <f>COUNTA('[1]2012-2013'!A515:A618)</f>
        <v>104</v>
      </c>
      <c r="C6" s="23">
        <f>COUNTIF('[1]2012-2013'!F515:F618,'[1]2012-2013'!F515)</f>
        <v>53</v>
      </c>
      <c r="D6" s="23">
        <f>COUNTIF('[1]2012-2013'!F515:F618,'[1]2012-2013'!F544)</f>
        <v>5</v>
      </c>
      <c r="E6" s="23">
        <f>COUNTIF('[1]2012-2013'!F515:F618,'[1]2012-2013'!F518)</f>
        <v>21</v>
      </c>
      <c r="F6" s="23">
        <f>COUNTIF('[1]2012-2013'!F515:F618,'[1]2012-2013'!F522)</f>
        <v>5</v>
      </c>
      <c r="G6" s="23">
        <v>2</v>
      </c>
      <c r="H6" s="23">
        <f>COUNTIF('[1]2012-2013'!F515:F618,'[1]2012-2013'!F591)</f>
        <v>2</v>
      </c>
      <c r="I6" s="23">
        <f>COUNTIF('[1]2012-2013'!F515:F618,'[1]2012-2013'!F531)</f>
        <v>2</v>
      </c>
      <c r="J6" s="23">
        <f>COUNTIF('[1]2012-2013'!F515:F618,'[1]2012-2013'!F592)</f>
        <v>1</v>
      </c>
      <c r="K6" s="23">
        <v>0</v>
      </c>
      <c r="L6" s="23">
        <v>0</v>
      </c>
      <c r="M6" s="23">
        <f>COUNTIF('[1]2011-2012'!J554:J631,'[1]2011-2012'!J596)</f>
        <v>0</v>
      </c>
      <c r="N6" s="12"/>
      <c r="O6" s="32" t="s">
        <v>65</v>
      </c>
      <c r="P6" s="32"/>
      <c r="Q6" s="32" t="s">
        <v>66</v>
      </c>
      <c r="R6" s="32"/>
    </row>
    <row r="7" spans="1:18" ht="15.75" x14ac:dyDescent="0.25">
      <c r="A7" s="10" t="s">
        <v>42</v>
      </c>
      <c r="B7" s="24">
        <f>COUNTA('[1]2012-2013'!A632:A698)</f>
        <v>67</v>
      </c>
      <c r="C7" s="23">
        <f>COUNTIF('[1]2012-2013'!F632:F698,'[1]2012-2013'!F698)</f>
        <v>47</v>
      </c>
      <c r="D7" s="23">
        <f>COUNTIF('[1]2012-2013'!F632:F698,'[1]2012-2013'!F632)</f>
        <v>9</v>
      </c>
      <c r="E7" s="23">
        <f>COUNTIF('[1]2012-2013'!F632:F698,'[1]2012-2013'!F697)</f>
        <v>4</v>
      </c>
      <c r="F7" s="23">
        <f>COUNTIF('[1]2012-2013'!F632:F698,'[1]2012-2013'!F662)</f>
        <v>1</v>
      </c>
      <c r="G7" s="23">
        <v>0</v>
      </c>
      <c r="H7" s="23">
        <v>0</v>
      </c>
      <c r="I7" s="23">
        <f>COUNTIF('[1]2012-2013'!F632:F698,'[1]2012-2013'!F639)</f>
        <v>3</v>
      </c>
      <c r="J7" s="23">
        <f>COUNTIF('[1]2012-2013'!F632:F698,'[1]2012-2013'!F658)</f>
        <v>2</v>
      </c>
      <c r="K7" s="23">
        <f>COUNTIF('[1]2012-2013'!F632:F698,'[1]2012-2013'!F675)</f>
        <v>1</v>
      </c>
      <c r="L7" s="23">
        <v>0</v>
      </c>
      <c r="M7" s="23">
        <v>0</v>
      </c>
      <c r="N7" s="12"/>
      <c r="O7" s="32" t="s">
        <v>67</v>
      </c>
      <c r="P7" s="32"/>
      <c r="Q7" s="32" t="s">
        <v>68</v>
      </c>
      <c r="R7" s="32"/>
    </row>
    <row r="8" spans="1:18" ht="15.75" x14ac:dyDescent="0.25">
      <c r="A8" s="10" t="s">
        <v>43</v>
      </c>
      <c r="B8" s="11">
        <f>COUNTA('[1]2012-2013'!A246:A293)</f>
        <v>48</v>
      </c>
      <c r="C8" s="23">
        <f>COUNTIF('[1]2012-2013'!F246:F293,'[1]2012-2013'!F293)</f>
        <v>28</v>
      </c>
      <c r="D8" s="23">
        <f>COUNTIF('[1]2012-2013'!F246:F293,'[1]2012-2013'!F274)</f>
        <v>2</v>
      </c>
      <c r="E8" s="23">
        <f>COUNTIF('[1]2012-2013'!F246:F293,'[1]2012-2013'!F286)</f>
        <v>8</v>
      </c>
      <c r="F8" s="23">
        <v>0</v>
      </c>
      <c r="G8" s="23">
        <v>6</v>
      </c>
      <c r="H8" s="23">
        <v>0</v>
      </c>
      <c r="I8" s="23">
        <f>COUNTIF('[1]2012-2013'!F246:F293,'[1]2012-2013'!F273)</f>
        <v>4</v>
      </c>
      <c r="J8" s="23">
        <v>0</v>
      </c>
      <c r="K8" s="23">
        <v>0</v>
      </c>
      <c r="L8" s="23">
        <v>0</v>
      </c>
      <c r="M8" s="23">
        <v>0</v>
      </c>
      <c r="N8" s="12"/>
      <c r="O8" s="32" t="s">
        <v>69</v>
      </c>
      <c r="P8" s="32"/>
      <c r="Q8" s="32" t="s">
        <v>70</v>
      </c>
      <c r="R8" s="32"/>
    </row>
    <row r="9" spans="1:18" ht="15.75" x14ac:dyDescent="0.25">
      <c r="A9" s="10" t="s">
        <v>53</v>
      </c>
      <c r="B9" s="11">
        <f>COUNTA('[1]2012-2013'!A468:A513)</f>
        <v>46</v>
      </c>
      <c r="C9" s="23">
        <f>COUNTIF('[1]2012-2013'!F468:F513,'[1]2012-2013'!F469)</f>
        <v>19</v>
      </c>
      <c r="D9" s="23">
        <f>COUNTIF('[1]2012-2013'!F468:F513,'[1]2012-2013'!F506)</f>
        <v>13</v>
      </c>
      <c r="E9" s="23">
        <f>COUNTIF('[1]2012-2013'!F468:F513,'[1]2012-2013'!F478)</f>
        <v>6</v>
      </c>
      <c r="F9" s="23">
        <f>COUNTIF('[1]2012-2013'!F468:F513,'[1]2012-2013'!F509)</f>
        <v>6</v>
      </c>
      <c r="G9" s="23">
        <v>2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12"/>
      <c r="O9" s="32" t="s">
        <v>71</v>
      </c>
      <c r="P9" s="32"/>
      <c r="Q9" s="32" t="s">
        <v>72</v>
      </c>
      <c r="R9" s="32"/>
    </row>
    <row r="10" spans="1:18" ht="15.75" x14ac:dyDescent="0.25">
      <c r="A10" s="10" t="s">
        <v>49</v>
      </c>
      <c r="B10" s="11">
        <f>COUNTA('[1]2012-2013'!A193:A229)</f>
        <v>37</v>
      </c>
      <c r="C10" s="23">
        <f>COUNTIF('[1]2012-2013'!F193:F229,'[1]2012-2013'!F224)</f>
        <v>16</v>
      </c>
      <c r="D10" s="23">
        <f>COUNTIF('[1]2012-2013'!F193:F229,'[1]2012-2013'!F212)</f>
        <v>2</v>
      </c>
      <c r="E10" s="23">
        <f>COUNTIF('[1]2012-2013'!F193:F229,'[1]2012-2013'!F229)</f>
        <v>15</v>
      </c>
      <c r="F10" s="23">
        <f>COUNTIF('[1]2012-2013'!F193:F229,'[1]2012-2013'!F194)</f>
        <v>2</v>
      </c>
      <c r="G10" s="23">
        <v>2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12"/>
      <c r="O10" s="32" t="s">
        <v>73</v>
      </c>
      <c r="P10" s="32"/>
      <c r="Q10" s="32" t="s">
        <v>74</v>
      </c>
      <c r="R10" s="32"/>
    </row>
    <row r="11" spans="1:18" ht="15.75" x14ac:dyDescent="0.25">
      <c r="A11" s="10" t="s">
        <v>89</v>
      </c>
      <c r="B11" s="11">
        <v>27</v>
      </c>
      <c r="C11" s="23">
        <v>3</v>
      </c>
      <c r="D11" s="23">
        <v>1</v>
      </c>
      <c r="E11" s="23">
        <v>13</v>
      </c>
      <c r="F11" s="23">
        <v>0</v>
      </c>
      <c r="G11" s="23">
        <v>6</v>
      </c>
      <c r="H11" s="23">
        <v>4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12"/>
      <c r="O11" s="32" t="s">
        <v>75</v>
      </c>
      <c r="P11" s="32"/>
      <c r="Q11" s="32" t="s">
        <v>76</v>
      </c>
      <c r="R11" s="32"/>
    </row>
    <row r="12" spans="1:18" ht="15.75" x14ac:dyDescent="0.25">
      <c r="A12" s="10" t="s">
        <v>52</v>
      </c>
      <c r="B12" s="11">
        <v>25</v>
      </c>
      <c r="C12" s="23">
        <f>COUNTIF('[1]2012-2013'!F25:F46,'[1]2012-2013'!F36) +1</f>
        <v>10</v>
      </c>
      <c r="D12" s="23">
        <f>COUNTIF('[1]2012-2013'!F25:F46,'[1]2012-2013'!F39)</f>
        <v>7</v>
      </c>
      <c r="E12" s="23">
        <f>COUNTIF('[1]2012-2013'!F25:F46,'[1]2012-2013'!F40)</f>
        <v>3</v>
      </c>
      <c r="F12" s="23">
        <f>COUNTIF('[1]2012-2013'!F25:F46,'[1]2012-2013'!F46) +1</f>
        <v>4</v>
      </c>
      <c r="G12" s="23">
        <v>0</v>
      </c>
      <c r="H12" s="23">
        <v>0</v>
      </c>
      <c r="I12" s="23">
        <v>0</v>
      </c>
      <c r="J12" s="23">
        <v>1</v>
      </c>
      <c r="K12" s="23">
        <v>0</v>
      </c>
      <c r="L12" s="23">
        <v>0</v>
      </c>
      <c r="M12" s="23">
        <v>0</v>
      </c>
      <c r="N12" s="12"/>
      <c r="O12" s="32" t="s">
        <v>77</v>
      </c>
      <c r="P12" s="32"/>
      <c r="Q12" s="36" t="s">
        <v>78</v>
      </c>
      <c r="R12" s="36"/>
    </row>
    <row r="13" spans="1:18" ht="15.75" x14ac:dyDescent="0.25">
      <c r="A13" s="10" t="s">
        <v>109</v>
      </c>
      <c r="B13" s="11">
        <f>COUNTA('[1]2012-2013'!A763:A783)</f>
        <v>21</v>
      </c>
      <c r="C13" s="23">
        <f>COUNTIF('[1]2012-2013'!F763:F783,'[1]2012-2013'!F763)</f>
        <v>18</v>
      </c>
      <c r="D13" s="23">
        <f>COUNTIF('[1]2012-2013'!F763:F783,'[1]2012-2013'!F777)</f>
        <v>3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12"/>
      <c r="O13" s="32" t="s">
        <v>79</v>
      </c>
      <c r="P13" s="32"/>
      <c r="Q13" s="36" t="s">
        <v>80</v>
      </c>
      <c r="R13" s="36"/>
    </row>
    <row r="14" spans="1:18" ht="15.75" customHeight="1" x14ac:dyDescent="0.25">
      <c r="A14" s="10" t="s">
        <v>54</v>
      </c>
      <c r="B14" s="11">
        <f>COUNTA('[1]2012-2013'!A4:A23)</f>
        <v>20</v>
      </c>
      <c r="C14" s="23">
        <f>COUNTIF('[1]2012-2013'!F4:F23,'[1]2012-2013'!F17)</f>
        <v>6</v>
      </c>
      <c r="D14" s="23">
        <f>COUNTIF('[1]2012-2013'!F4:F23,'[1]2012-2013'!F22)</f>
        <v>10</v>
      </c>
      <c r="E14" s="23">
        <f>COUNTIF('[1]2012-2013'!F4:F23,'[1]2012-2013'!F20)</f>
        <v>1</v>
      </c>
      <c r="F14" s="23">
        <f>COUNTIF('[1]2012-2013'!F4:F23,'[1]2012-2013'!F16)</f>
        <v>3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12"/>
      <c r="O14" s="32" t="s">
        <v>81</v>
      </c>
      <c r="P14" s="32"/>
      <c r="Q14" s="32" t="s">
        <v>82</v>
      </c>
      <c r="R14" s="32"/>
    </row>
    <row r="15" spans="1:18" ht="15.75" customHeight="1" x14ac:dyDescent="0.25">
      <c r="A15" s="10" t="s">
        <v>83</v>
      </c>
      <c r="B15" s="11">
        <v>18</v>
      </c>
      <c r="C15" s="23">
        <v>17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1</v>
      </c>
      <c r="J15" s="23">
        <v>0</v>
      </c>
      <c r="K15" s="23">
        <v>0</v>
      </c>
      <c r="L15" s="23">
        <v>0</v>
      </c>
      <c r="M15" s="23">
        <v>0</v>
      </c>
      <c r="N15" s="12"/>
      <c r="O15" s="22"/>
      <c r="P15" s="22"/>
      <c r="Q15" s="22"/>
      <c r="R15" s="22"/>
    </row>
    <row r="16" spans="1:18" ht="15.75" customHeight="1" x14ac:dyDescent="0.25">
      <c r="A16" s="10" t="s">
        <v>46</v>
      </c>
      <c r="B16" s="11">
        <f>COUNTA('[1]2012-2013'!A231:A244)</f>
        <v>14</v>
      </c>
      <c r="C16" s="23">
        <f>COUNTIF('[1]2012-2013'!F231:F244,'[1]2012-2013'!F243)</f>
        <v>4</v>
      </c>
      <c r="D16" s="23">
        <f>COUNTIF('[1]2012-2013'!F231:F244,'[1]2012-2013'!F234)</f>
        <v>7</v>
      </c>
      <c r="E16" s="23">
        <f>COUNTIF('[1]2012-2013'!F231:F244,'[1]2012-2013'!F239)</f>
        <v>1</v>
      </c>
      <c r="F16" s="23">
        <f>COUNTIF('[1]2012-2013'!F231:F244,'[1]2012-2013'!F244)</f>
        <v>2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12"/>
      <c r="O16" s="32" t="s">
        <v>84</v>
      </c>
      <c r="P16" s="32"/>
      <c r="Q16" s="32" t="s">
        <v>85</v>
      </c>
      <c r="R16" s="32"/>
    </row>
    <row r="17" spans="1:18" ht="15.75" customHeight="1" x14ac:dyDescent="0.25">
      <c r="A17" s="10" t="s">
        <v>86</v>
      </c>
      <c r="B17" s="11">
        <v>12</v>
      </c>
      <c r="C17" s="23">
        <v>11</v>
      </c>
      <c r="D17" s="23">
        <v>0</v>
      </c>
      <c r="E17" s="23">
        <v>1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12"/>
      <c r="O17" s="32" t="s">
        <v>87</v>
      </c>
      <c r="P17" s="32"/>
      <c r="Q17" s="32" t="s">
        <v>88</v>
      </c>
      <c r="R17" s="32"/>
    </row>
    <row r="18" spans="1:18" ht="15.75" x14ac:dyDescent="0.25">
      <c r="A18" s="10" t="s">
        <v>50</v>
      </c>
      <c r="B18" s="11">
        <f>COUNTA('[1]2012-2013'!A620:A630)</f>
        <v>11</v>
      </c>
      <c r="C18" s="23">
        <f>COUNTIF('[1]2012-2013'!F620:F630,'[1]2012-2013'!F630)</f>
        <v>3</v>
      </c>
      <c r="D18" s="23">
        <f>COUNTIF('[1]2012-2013'!F620:F630,'[1]2012-2013'!F627)</f>
        <v>7</v>
      </c>
      <c r="E18" s="23">
        <f>COUNTIF('[1]2012-2013'!F620:F630,'[1]2012-2013'!F629)</f>
        <v>1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12"/>
      <c r="O18" s="32" t="s">
        <v>90</v>
      </c>
      <c r="P18" s="32"/>
      <c r="Q18" s="32" t="s">
        <v>91</v>
      </c>
      <c r="R18" s="32"/>
    </row>
    <row r="19" spans="1:18" ht="15.75" x14ac:dyDescent="0.25">
      <c r="A19" s="10" t="s">
        <v>92</v>
      </c>
      <c r="B19" s="11">
        <v>10</v>
      </c>
      <c r="C19" s="23">
        <v>6</v>
      </c>
      <c r="D19" s="23">
        <v>2</v>
      </c>
      <c r="E19" s="23">
        <v>1</v>
      </c>
      <c r="F19" s="23">
        <v>0</v>
      </c>
      <c r="G19" s="23">
        <v>1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12"/>
      <c r="O19" s="32" t="s">
        <v>93</v>
      </c>
      <c r="P19" s="32"/>
      <c r="Q19" s="32" t="s">
        <v>94</v>
      </c>
      <c r="R19" s="32"/>
    </row>
    <row r="20" spans="1:18" ht="15.75" x14ac:dyDescent="0.25">
      <c r="A20" s="10" t="s">
        <v>44</v>
      </c>
      <c r="B20" s="41" t="s">
        <v>110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3"/>
      <c r="N20" s="12"/>
      <c r="O20" s="22"/>
      <c r="P20" s="22"/>
      <c r="Q20" s="22"/>
      <c r="R20" s="22"/>
    </row>
    <row r="21" spans="1:18" ht="15.75" x14ac:dyDescent="0.25">
      <c r="A21" s="10" t="s">
        <v>47</v>
      </c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  <c r="N21" s="12"/>
      <c r="O21" s="32" t="s">
        <v>96</v>
      </c>
      <c r="P21" s="32"/>
    </row>
    <row r="22" spans="1:18" ht="15.75" x14ac:dyDescent="0.25">
      <c r="A22" s="10" t="s">
        <v>97</v>
      </c>
      <c r="B22" s="15">
        <f t="shared" ref="B22:M22" si="0">SUM(B4:B19)</f>
        <v>750</v>
      </c>
      <c r="C22" s="11">
        <f>SUM(C4:C19)</f>
        <v>371</v>
      </c>
      <c r="D22" s="11">
        <f>SUM(D4:D19)</f>
        <v>124</v>
      </c>
      <c r="E22" s="11">
        <f>SUM(E4:E19)</f>
        <v>111</v>
      </c>
      <c r="F22" s="11">
        <f>SUM(F4:F19)</f>
        <v>45</v>
      </c>
      <c r="G22" s="11">
        <f>SUM(G4:G19)</f>
        <v>41</v>
      </c>
      <c r="H22" s="11">
        <f>SUM(H4:H19)</f>
        <v>19</v>
      </c>
      <c r="I22" s="11">
        <f>SUM(I4:I19)</f>
        <v>16</v>
      </c>
      <c r="J22" s="11">
        <f>SUM(J4:J19)</f>
        <v>8</v>
      </c>
      <c r="K22" s="11">
        <f>SUM(K4:K19)</f>
        <v>2</v>
      </c>
      <c r="L22" s="11">
        <f>SUM(L4:L19)</f>
        <v>0</v>
      </c>
      <c r="M22" s="11">
        <f>SUM(M4:M19)</f>
        <v>0</v>
      </c>
      <c r="N22" s="12"/>
    </row>
    <row r="23" spans="1:18" ht="15.7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2"/>
    </row>
    <row r="24" spans="1:18" ht="15.75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2"/>
    </row>
    <row r="25" spans="1:18" ht="15.75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2"/>
    </row>
    <row r="26" spans="1:18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8" ht="16.5" thickBot="1" x14ac:dyDescent="0.3">
      <c r="A27" s="29" t="s">
        <v>98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1"/>
    </row>
    <row r="28" spans="1:18" x14ac:dyDescent="0.25">
      <c r="I28" s="3"/>
    </row>
    <row r="29" spans="1:18" ht="28.5" x14ac:dyDescent="0.25">
      <c r="A29" s="4"/>
      <c r="B29" s="7" t="s">
        <v>99</v>
      </c>
      <c r="C29" s="7" t="s">
        <v>48</v>
      </c>
      <c r="D29" s="17" t="s">
        <v>100</v>
      </c>
      <c r="E29" s="17" t="s">
        <v>18</v>
      </c>
      <c r="F29" s="17" t="s">
        <v>42</v>
      </c>
      <c r="G29" s="7" t="s">
        <v>43</v>
      </c>
      <c r="H29" s="17" t="s">
        <v>53</v>
      </c>
      <c r="I29" s="17" t="s">
        <v>49</v>
      </c>
      <c r="J29" s="17" t="s">
        <v>89</v>
      </c>
      <c r="K29" s="17" t="s">
        <v>101</v>
      </c>
      <c r="L29" s="17" t="s">
        <v>109</v>
      </c>
      <c r="M29" s="17" t="s">
        <v>27</v>
      </c>
      <c r="N29" s="7" t="s">
        <v>83</v>
      </c>
      <c r="O29" s="7" t="s">
        <v>46</v>
      </c>
      <c r="P29" s="17" t="s">
        <v>86</v>
      </c>
      <c r="Q29" s="7" t="s">
        <v>50</v>
      </c>
      <c r="R29" s="17" t="s">
        <v>16</v>
      </c>
    </row>
    <row r="30" spans="1:18" x14ac:dyDescent="0.25">
      <c r="A30" s="18" t="s">
        <v>102</v>
      </c>
      <c r="B30" s="19">
        <f>SUM(C30:R30)</f>
        <v>418</v>
      </c>
      <c r="C30" s="25">
        <f>COUNTIF('[1]2012-2013'!B295:B466,'[1]2012-2013'!B297)</f>
        <v>76</v>
      </c>
      <c r="D30" s="25">
        <f>COUNTIF('[1]2012-2013'!B74:B191,'[1]2012-2013'!B86)</f>
        <v>87</v>
      </c>
      <c r="E30" s="25">
        <f>COUNTIF('[1]2012-2013'!B515:B618,'[1]2012-2013'!B537)</f>
        <v>10</v>
      </c>
      <c r="F30" s="25">
        <f>COUNTIF('[1]2012-2013'!B632:B698,'[1]2012-2013'!B697)</f>
        <v>46</v>
      </c>
      <c r="G30" s="25">
        <f>COUNTIF('[1]2012-2013'!B246:B293,'[1]2012-2013'!B246)</f>
        <v>46</v>
      </c>
      <c r="H30" s="25">
        <f>COUNTIF('[1]2012-2013'!B468:B513,'[1]2012-2013'!B468)</f>
        <v>31</v>
      </c>
      <c r="I30" s="25">
        <f>COUNTIF('[1]2012-2013'!B193:B229,'[1]2012-2013'!B229)</f>
        <v>18</v>
      </c>
      <c r="J30" s="25">
        <v>4</v>
      </c>
      <c r="K30" s="25">
        <f>COUNTIF('[1]2012-2013'!B25:B46,'[1]2012-2013'!B45) +3</f>
        <v>13</v>
      </c>
      <c r="L30" s="25">
        <f>COUNTIF('[1]2012-2013'!B763:B783,'[1]2012-2013'!B783)</f>
        <v>17</v>
      </c>
      <c r="M30" s="25">
        <f>COUNTIF('[1]2012-2013'!B4:B23,'[1]2012-2013'!B23)</f>
        <v>14</v>
      </c>
      <c r="N30" s="25">
        <v>16</v>
      </c>
      <c r="O30" s="25">
        <f>COUNTIF('[1]2012-2013'!B231:B244,'[1]2012-2013'!B244)</f>
        <v>14</v>
      </c>
      <c r="P30" s="25">
        <v>11</v>
      </c>
      <c r="Q30" s="25">
        <f>COUNTIF('[1]2012-2013'!B620:B630,'[1]2012-2013'!B628)</f>
        <v>10</v>
      </c>
      <c r="R30" s="25">
        <v>5</v>
      </c>
    </row>
    <row r="31" spans="1:18" x14ac:dyDescent="0.25">
      <c r="A31" s="18" t="s">
        <v>103</v>
      </c>
      <c r="B31" s="19">
        <f>SUM(C31:R31)</f>
        <v>332</v>
      </c>
      <c r="C31" s="25">
        <f>COUNTIF('[1]2012-2013'!B295:B466,'[1]2012-2013'!B461)</f>
        <v>96</v>
      </c>
      <c r="D31" s="25">
        <f>COUNTIF('[1]2012-2013'!B74:B191,'[1]2012-2013'!B79)</f>
        <v>31</v>
      </c>
      <c r="E31" s="25">
        <f>COUNTIF('[1]2012-2013'!B515:B618,'[1]2012-2013'!B612)</f>
        <v>94</v>
      </c>
      <c r="F31" s="25">
        <f>COUNTIF('[1]2012-2013'!B632:B698,'[1]2012-2013'!B635)</f>
        <v>21</v>
      </c>
      <c r="G31" s="25">
        <f>COUNTIF('[1]2012-2013'!B246:B293,'[1]2012-2013'!B272)</f>
        <v>2</v>
      </c>
      <c r="H31" s="25">
        <f>COUNTIF('[1]2012-2013'!B468:B513,'[1]2012-2013'!B509)</f>
        <v>15</v>
      </c>
      <c r="I31" s="25">
        <f>COUNTIF('[1]2012-2013'!B193:B229,'[1]2012-2013'!B198)</f>
        <v>19</v>
      </c>
      <c r="J31" s="25">
        <v>23</v>
      </c>
      <c r="K31" s="25">
        <f>COUNTIF('[1]2012-2013'!B25:B46,'[1]2012-2013'!B46)</f>
        <v>12</v>
      </c>
      <c r="L31" s="25">
        <f>COUNTIF('[1]2012-2013'!B763:B783,'[1]2012-2013'!B763)</f>
        <v>4</v>
      </c>
      <c r="M31" s="25">
        <f>COUNTIF('[1]2012-2013'!B4:B23,'[1]2012-2013'!B5)</f>
        <v>6</v>
      </c>
      <c r="N31" s="25">
        <v>2</v>
      </c>
      <c r="O31" s="25">
        <v>0</v>
      </c>
      <c r="P31" s="25">
        <v>1</v>
      </c>
      <c r="Q31" s="25">
        <f>COUNTIF('[1]2012-2013'!B620:B630,'[1]2012-2013'!B630)</f>
        <v>1</v>
      </c>
      <c r="R31" s="25">
        <v>5</v>
      </c>
    </row>
    <row r="32" spans="1:18" x14ac:dyDescent="0.25">
      <c r="A32" s="18" t="s">
        <v>41</v>
      </c>
      <c r="B32" s="20">
        <f>SUM(C32:R32)</f>
        <v>750</v>
      </c>
      <c r="C32" s="25">
        <f>SUM(C30:C31)</f>
        <v>172</v>
      </c>
      <c r="D32" s="25">
        <f>SUM(D30:D31)</f>
        <v>118</v>
      </c>
      <c r="E32" s="25">
        <f>SUM(E30:E31)</f>
        <v>104</v>
      </c>
      <c r="F32" s="25">
        <f>SUM(F30:F31)</f>
        <v>67</v>
      </c>
      <c r="G32" s="25">
        <f>SUM(G30:G31)</f>
        <v>48</v>
      </c>
      <c r="H32" s="25">
        <f>SUM(H30:H31)</f>
        <v>46</v>
      </c>
      <c r="I32" s="25">
        <f>SUM(I30:I31)</f>
        <v>37</v>
      </c>
      <c r="J32" s="25">
        <f>SUM(J30:J31)</f>
        <v>27</v>
      </c>
      <c r="K32" s="25">
        <f>SUM(K30:K31)</f>
        <v>25</v>
      </c>
      <c r="L32" s="25">
        <f>SUM(L30:L31)</f>
        <v>21</v>
      </c>
      <c r="M32" s="25">
        <f>SUM(M30:M31)</f>
        <v>20</v>
      </c>
      <c r="N32" s="25">
        <f>SUM(N30:N31)</f>
        <v>18</v>
      </c>
      <c r="O32" s="25">
        <f>SUM(O30:O31)</f>
        <v>14</v>
      </c>
      <c r="P32" s="25">
        <f>SUM(P30:P31)</f>
        <v>12</v>
      </c>
      <c r="Q32" s="25">
        <f>SUM(Q30:Q31)</f>
        <v>11</v>
      </c>
      <c r="R32" s="25">
        <f>SUM(R30:R31)</f>
        <v>10</v>
      </c>
    </row>
    <row r="33" spans="1:18" ht="15.75" thickBot="1" x14ac:dyDescent="0.3"/>
    <row r="34" spans="1:18" ht="16.5" thickBot="1" x14ac:dyDescent="0.3">
      <c r="A34" s="29" t="s">
        <v>104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1"/>
    </row>
    <row r="36" spans="1:18" x14ac:dyDescent="0.25">
      <c r="A36" s="18" t="s">
        <v>105</v>
      </c>
      <c r="B36" s="21">
        <f>SUM(C36:R36)</f>
        <v>3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3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</row>
    <row r="37" spans="1:18" x14ac:dyDescent="0.25">
      <c r="A37" s="18" t="s">
        <v>106</v>
      </c>
      <c r="B37" s="21">
        <f>SUM(C37:R37)</f>
        <v>235</v>
      </c>
      <c r="C37" s="25">
        <f>COUNTIF('[1]2012-2013'!G295:G466,"&gt;2001")</f>
        <v>87</v>
      </c>
      <c r="D37" s="25">
        <f>COUNTIF('[1]2012-2013'!G74:G191,"&gt;2001")</f>
        <v>28</v>
      </c>
      <c r="E37" s="25">
        <f>COUNTIF('[1]2012-2013'!G515:G618,"&gt;2001")</f>
        <v>31</v>
      </c>
      <c r="F37" s="25">
        <f>COUNTIF('[1]2012-2013'!G632:G698,"&gt;2001")</f>
        <v>29</v>
      </c>
      <c r="G37" s="25">
        <f>COUNTIF('[1]2012-2013'!G246:G293,"&gt;2001")</f>
        <v>2</v>
      </c>
      <c r="H37" s="25">
        <f>COUNTIF('[1]2012-2013'!G468:G513,"&gt;2001")</f>
        <v>14</v>
      </c>
      <c r="I37" s="25">
        <v>0</v>
      </c>
      <c r="J37" s="25">
        <v>0</v>
      </c>
      <c r="K37" s="25">
        <v>11</v>
      </c>
      <c r="L37" s="25">
        <f>COUNTIF('[1]2012-2013'!G763:G783,"&gt;2001")</f>
        <v>5</v>
      </c>
      <c r="M37" s="25">
        <f>COUNTIF('[1]2012-2013'!G4:G23,"&gt;2001")</f>
        <v>16</v>
      </c>
      <c r="N37" s="25">
        <v>9</v>
      </c>
      <c r="O37" s="25">
        <f>COUNTIF('[1]2012-2013'!G231:G244,"&gt;2001")</f>
        <v>2</v>
      </c>
      <c r="P37" s="25">
        <v>1</v>
      </c>
      <c r="Q37" s="25">
        <f>COUNTIF('[1]2012-2013'!G620:G630,"&gt;2001")</f>
        <v>0</v>
      </c>
      <c r="R37" s="25">
        <v>0</v>
      </c>
    </row>
    <row r="38" spans="1:18" x14ac:dyDescent="0.25">
      <c r="A38" s="18" t="s">
        <v>107</v>
      </c>
      <c r="B38" s="21">
        <f>SUM(C38:R38)</f>
        <v>117</v>
      </c>
      <c r="C38" s="25">
        <f>COUNTIF('[1]2012-2013'!G295:G466,"&gt;1995")-C37</f>
        <v>34</v>
      </c>
      <c r="D38" s="25">
        <f>COUNTIF('[1]2012-2013'!G74:G191,"&gt;1995")-D37</f>
        <v>25</v>
      </c>
      <c r="E38" s="25">
        <f>COUNTIF('[1]2012-2013'!G515:G618,"&gt;1995")-E37</f>
        <v>0</v>
      </c>
      <c r="F38" s="25">
        <f>COUNTIF('[1]2012-2013'!G632:G698,"&gt;1995")-F37</f>
        <v>23</v>
      </c>
      <c r="G38" s="25">
        <f>COUNTIF('[1]2012-2013'!G246:G293,"&gt;1995")-G37</f>
        <v>7</v>
      </c>
      <c r="H38" s="25">
        <f>COUNTIF('[1]2012-2013'!G468:G513,"&gt;1995")-H37</f>
        <v>7</v>
      </c>
      <c r="I38" s="25">
        <v>0</v>
      </c>
      <c r="J38" s="25">
        <v>4</v>
      </c>
      <c r="K38" s="25">
        <v>1</v>
      </c>
      <c r="L38" s="25">
        <f>COUNTIF('[1]2012-2013'!G763:G783,"&gt;1995")-L37</f>
        <v>4</v>
      </c>
      <c r="M38" s="25">
        <f>COUNTIF('[1]2012-2013'!G4:G23,"&gt;1995")-M37</f>
        <v>0</v>
      </c>
      <c r="N38" s="25">
        <v>3</v>
      </c>
      <c r="O38" s="25">
        <f>COUNTIF('[1]2012-2013'!G231:G244,"&gt;1995")-O37</f>
        <v>7</v>
      </c>
      <c r="P38" s="25">
        <v>0</v>
      </c>
      <c r="Q38" s="25">
        <f>COUNTIF('[1]2012-2013'!G620:G630,"&gt;1995")-Q37</f>
        <v>2</v>
      </c>
      <c r="R38" s="25">
        <v>0</v>
      </c>
    </row>
    <row r="39" spans="1:18" x14ac:dyDescent="0.25">
      <c r="A39" s="18" t="s">
        <v>108</v>
      </c>
      <c r="B39" s="21">
        <f>SUM(C39:R39)</f>
        <v>395</v>
      </c>
      <c r="C39" s="25">
        <f>COUNTIF('[1]2012-2013'!G295:G466,"&lt;=1995")</f>
        <v>51</v>
      </c>
      <c r="D39" s="25">
        <f>COUNTIF('[1]2012-2013'!G74:G191,"&lt;=1995")</f>
        <v>65</v>
      </c>
      <c r="E39" s="25">
        <f>COUNTIF('[1]2012-2013'!G515:G618,"&lt;=1995")</f>
        <v>73</v>
      </c>
      <c r="F39" s="25">
        <f>COUNTIF('[1]2012-2013'!G632:G698,"&lt;=1995")</f>
        <v>15</v>
      </c>
      <c r="G39" s="25">
        <f>COUNTIF('[1]2012-2013'!G246:G293,"&lt;=1995")</f>
        <v>39</v>
      </c>
      <c r="H39" s="25">
        <f>COUNTIF('[1]2012-2013'!G468:G513,"&lt;=1995")</f>
        <v>25</v>
      </c>
      <c r="I39" s="25">
        <v>37</v>
      </c>
      <c r="J39" s="25">
        <v>23</v>
      </c>
      <c r="K39" s="25">
        <v>10</v>
      </c>
      <c r="L39" s="25">
        <f>COUNTIF('[1]2012-2013'!G763:G783,"&lt;=1995")</f>
        <v>12</v>
      </c>
      <c r="M39" s="25">
        <f>COUNTIF('[1]2012-2013'!G4:G23,"&lt;=1995")</f>
        <v>4</v>
      </c>
      <c r="N39" s="25">
        <v>6</v>
      </c>
      <c r="O39" s="25">
        <f>COUNTIF('[1]2012-2013'!G231:G244,"&lt;=1995")</f>
        <v>5</v>
      </c>
      <c r="P39" s="25">
        <v>11</v>
      </c>
      <c r="Q39" s="25">
        <f>COUNTIF('[1]2012-2013'!G620:G630,"&lt;=1995")</f>
        <v>9</v>
      </c>
      <c r="R39" s="25">
        <v>10</v>
      </c>
    </row>
    <row r="40" spans="1:18" x14ac:dyDescent="0.25">
      <c r="A40" s="18" t="s">
        <v>41</v>
      </c>
      <c r="B40" s="20">
        <f>SUM(C40:R40)</f>
        <v>750</v>
      </c>
      <c r="C40" s="25">
        <f>SUM(C36:C39)</f>
        <v>172</v>
      </c>
      <c r="D40" s="25">
        <f>SUM(D36:D39)</f>
        <v>118</v>
      </c>
      <c r="E40" s="25">
        <f>SUM(E36:E39)</f>
        <v>104</v>
      </c>
      <c r="F40" s="25">
        <f>SUM(F36:F39)</f>
        <v>67</v>
      </c>
      <c r="G40" s="25">
        <f>SUM(G36:G39)</f>
        <v>48</v>
      </c>
      <c r="H40" s="25">
        <f>SUM(H36:H39)</f>
        <v>46</v>
      </c>
      <c r="I40" s="25">
        <v>37</v>
      </c>
      <c r="J40" s="25">
        <f>SUM(J36:J39)</f>
        <v>27</v>
      </c>
      <c r="K40" s="25">
        <f>SUM(K36:K39)</f>
        <v>25</v>
      </c>
      <c r="L40" s="25">
        <f>SUM(L36:L39)</f>
        <v>21</v>
      </c>
      <c r="M40" s="25">
        <f>SUM(M36:M39)</f>
        <v>20</v>
      </c>
      <c r="N40" s="25">
        <f>SUM(N36:N39)</f>
        <v>18</v>
      </c>
      <c r="O40" s="25">
        <f>SUM(O36:O39)</f>
        <v>14</v>
      </c>
      <c r="P40" s="25">
        <f>SUM(P36:P39)</f>
        <v>12</v>
      </c>
      <c r="Q40" s="25">
        <f>SUM(Q36:Q39)</f>
        <v>11</v>
      </c>
      <c r="R40" s="25">
        <f>SUM(R36:R39)</f>
        <v>10</v>
      </c>
    </row>
    <row r="44" spans="1:18" x14ac:dyDescent="0.25">
      <c r="K44" s="26"/>
    </row>
  </sheetData>
  <sortState columnSort="1" ref="C36:R40">
    <sortCondition descending="1" ref="C40:R40"/>
  </sortState>
  <mergeCells count="36">
    <mergeCell ref="A1:N1"/>
    <mergeCell ref="O3:P3"/>
    <mergeCell ref="O4:P4"/>
    <mergeCell ref="Q4:R4"/>
    <mergeCell ref="O5:P5"/>
    <mergeCell ref="Q5:R5"/>
    <mergeCell ref="O6:P6"/>
    <mergeCell ref="Q6:R6"/>
    <mergeCell ref="O7:P7"/>
    <mergeCell ref="Q7:R7"/>
    <mergeCell ref="O8:P8"/>
    <mergeCell ref="Q8:R8"/>
    <mergeCell ref="O9:P9"/>
    <mergeCell ref="Q9:R9"/>
    <mergeCell ref="O10:P10"/>
    <mergeCell ref="Q10:R10"/>
    <mergeCell ref="O11:P11"/>
    <mergeCell ref="Q11:R11"/>
    <mergeCell ref="O16:P16"/>
    <mergeCell ref="Q16:R16"/>
    <mergeCell ref="O17:P17"/>
    <mergeCell ref="Q17:R17"/>
    <mergeCell ref="O12:P12"/>
    <mergeCell ref="Q12:R12"/>
    <mergeCell ref="O13:P13"/>
    <mergeCell ref="Q13:R13"/>
    <mergeCell ref="O14:P14"/>
    <mergeCell ref="Q14:R14"/>
    <mergeCell ref="A34:R34"/>
    <mergeCell ref="O18:P18"/>
    <mergeCell ref="Q18:R18"/>
    <mergeCell ref="O19:P19"/>
    <mergeCell ref="Q19:R19"/>
    <mergeCell ref="O21:P21"/>
    <mergeCell ref="A27:R27"/>
    <mergeCell ref="B20:M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69" workbookViewId="0">
      <selection activeCell="G172" sqref="G172"/>
    </sheetView>
  </sheetViews>
  <sheetFormatPr baseColWidth="10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0809</vt:lpstr>
      <vt:lpstr>0910</vt:lpstr>
      <vt:lpstr>1011</vt:lpstr>
      <vt:lpstr>1112</vt:lpstr>
      <vt:lpstr>1213</vt:lpstr>
      <vt:lpstr>1314</vt:lpstr>
      <vt:lpstr>Graphiques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USB</cp:lastModifiedBy>
  <dcterms:created xsi:type="dcterms:W3CDTF">2011-07-22T12:07:30Z</dcterms:created>
  <dcterms:modified xsi:type="dcterms:W3CDTF">2013-10-23T08:29:38Z</dcterms:modified>
</cp:coreProperties>
</file>